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8580" tabRatio="850" activeTab="0"/>
  </bookViews>
  <sheets>
    <sheet name="Долгосрочн. прогр 2013" sheetId="1" r:id="rId1"/>
    <sheet name="Вед прогр 2013" sheetId="2" r:id="rId2"/>
    <sheet name="Прочие 2012" sheetId="3" r:id="rId3"/>
  </sheets>
  <definedNames/>
  <calcPr fullCalcOnLoad="1"/>
</workbook>
</file>

<file path=xl/sharedStrings.xml><?xml version="1.0" encoding="utf-8"?>
<sst xmlns="http://schemas.openxmlformats.org/spreadsheetml/2006/main" count="300" uniqueCount="227">
  <si>
    <t>Совершенствование системы социальной профилактики правонарушений, снижение уровня пресступности в городе Югорске</t>
  </si>
  <si>
    <r>
      <t xml:space="preserve">Показатели непосредственных результатов:
</t>
    </r>
    <r>
      <rPr>
        <sz val="10"/>
        <rFont val="Times New Roman"/>
        <family val="1"/>
      </rPr>
      <t xml:space="preserve">1. Снижение численности потерпевших,
2. Увеличение числа выявляемых административных нарушений,
3. Снижение количества потерпевших несовершеннолетних.
4. Снижение количества зарегистрированных преступлений на территории города.
5. Снижение уровня преступности среди несовершеннолетних.
6. Снижение уровня рецидивной преступности.
7. Снижение уровня уличной преступности.
</t>
    </r>
    <r>
      <rPr>
        <b/>
        <u val="single"/>
        <sz val="10"/>
        <rFont val="Times New Roman"/>
        <family val="1"/>
      </rPr>
      <t>Показатели конечных результатов:</t>
    </r>
    <r>
      <rPr>
        <sz val="10"/>
        <rFont val="Times New Roman"/>
        <family val="1"/>
      </rPr>
      <t xml:space="preserve">
1. Снижение уровня общеуголовной преступности.
2. Снижение уровня криминогенной преступности.
3. Уменьшение доли преступлений, совершенных лицами, ранее совершившими преступления, в числе раскрытых общеуголовных преступлений.
4. Снижение доли уличных преступлений в числе зарегистрированных общеуголовных преступлений.</t>
    </r>
  </si>
  <si>
    <t>Создание оптимальных условий, направленных на формирование системы оздоровления и отдыха детей города Югорска</t>
  </si>
  <si>
    <r>
      <t>Показатели непосредственных результатов:</t>
    </r>
    <r>
      <rPr>
        <sz val="9"/>
        <rFont val="Times New Roman"/>
        <family val="1"/>
      </rPr>
      <t xml:space="preserve">
1. Увеличение количества детей, охваченных организованными формами отдыха и оздоровления.
</t>
    </r>
    <r>
      <rPr>
        <b/>
        <u val="single"/>
        <sz val="9"/>
        <rFont val="Times New Roman"/>
        <family val="1"/>
      </rPr>
      <t>Показатели конечных результатов:</t>
    </r>
    <r>
      <rPr>
        <sz val="9"/>
        <rFont val="Times New Roman"/>
        <family val="1"/>
      </rPr>
      <t xml:space="preserve">
1. Увеличение охвата детей, отдохнувших по направлениям профильного летнего отдыха,
2. Увеличение охвата детей организованными формами отдыха и оздоровления
3. Отсутствие случаев травматизма и несчастных случаев при организации и проведении оздоровительной кампании.</t>
    </r>
  </si>
  <si>
    <r>
      <t xml:space="preserve">Показатели непосредственных результатов:
</t>
    </r>
    <r>
      <rPr>
        <sz val="9"/>
        <rFont val="Times New Roman"/>
        <family val="1"/>
      </rPr>
      <t xml:space="preserve">1. Снижение смертности населения.
2. Снижение дефицита обеспеченности врачебными кадрами.
3. Увеличение показателя фондовооруженности учреждений здравоохранения.
4. Проведение капитального ремонта учреждений здравоохранения.
5. Материально - техническое оснащение учреждений здравоохранения.
</t>
    </r>
    <r>
      <rPr>
        <b/>
        <u val="single"/>
        <sz val="9"/>
        <rFont val="Times New Roman"/>
        <family val="1"/>
      </rPr>
      <t xml:space="preserve">Показатели конечных результатов:
</t>
    </r>
    <r>
      <rPr>
        <sz val="9"/>
        <rFont val="Times New Roman"/>
        <family val="1"/>
      </rPr>
      <t xml:space="preserve">1. Увеличение удовлетворенности населения медицинской помощью.
</t>
    </r>
  </si>
  <si>
    <t>Долгосрочная целевая программа "Развитие муниципальной службы в городе Югорске на 2011 - 2015 годы"</t>
  </si>
  <si>
    <t>Постановление администрации города Югорска от 14.10.2010 № 1875а (с изменениями от 30.11.2011 №2751, от 19.12.2011 №2969, от 13.09.2012 № 2288, от 30.10.2012  №2807)</t>
  </si>
  <si>
    <r>
      <t>Показатели непосредственных результатов:</t>
    </r>
    <r>
      <rPr>
        <sz val="9"/>
        <rFont val="Times New Roman"/>
        <family val="1"/>
      </rPr>
      <t xml:space="preserve">
1. Приведение муниципальных правовых актов в сфере муниципальной службы в соответствие с законодательством РВ и ХМАО-Югры. 
2. Получение муниципальными служащими  дополнительного профессионального образования в соответствии с планом профессиональной переподготовки, повышения квалификации и стажировки. 
3. Увеличение доли участия муниципальных служащих в аппаратной учебе в соответствии с планом аппаратной учебы. 
4. Получение лицами включенных в кадровый резерв дополнительного профессионального образования в соответствии с планом переподготовки, повышения квалификации и стажировки. 
5. Соответствие задач и функций, выполняемых структурными подразделениями органов местного самоуправления полномочиям, закрепленным за органами местного самоуправления законодательством РФ и ХМАО-Югры. 
6. Формирование негативного отношения к коррупционному поведению.                                                                                                                                                                                  7. Создание благоприятных условий для проявления каждым муниципальным служащим своих способностей, стимулирование его профессионального роста.                                                                                                            </t>
    </r>
    <r>
      <rPr>
        <b/>
        <u val="single"/>
        <sz val="9"/>
        <rFont val="Times New Roman"/>
        <family val="1"/>
      </rPr>
      <t>Показатели конечных результатов:</t>
    </r>
    <r>
      <rPr>
        <sz val="9"/>
        <rFont val="Times New Roman"/>
        <family val="1"/>
      </rPr>
      <t xml:space="preserve">
1. Создание эффективной муниципальной службы, способной успешно решать стратегические задачи экономического и социального развития города.                                          2. Положительная оценка деятельности муниципальных служащих жителями города Югорска. </t>
    </r>
  </si>
  <si>
    <t>"Информационное сопровождение деятельности администрации города Югорска на 2012-2015 годы"</t>
  </si>
  <si>
    <t>Постановление администрации города Югорска от 26.10.2011 № 2331 (изменения от 03.12.2012 №3195)</t>
  </si>
  <si>
    <t>Постановление администрации города Югорска от 9.11.2010 № 2024 (с изменениями от 10.03.2011 № 422, 16.08.2011 № 1731, от 21.11.2011 № 2630, от 18.11.2011 №2625, от 23.12.2011 № 3033, от 13.09.2012 № 2287, от 06.11.2012 №2833, от 06.12.2012 №3216)</t>
  </si>
  <si>
    <t>Постановление главы города Югорска от 21.08.2012 № 42 (изменения от 18.09.2012 №45а, от 29.10.2012 №51, от 19.11.2012 №58)</t>
  </si>
  <si>
    <t>Постановление администрации города Югорска от 17.11.2010 № 2024 (с измененими от 25.08.2011 № 1804, от 22.11.2011 №2636, от 18.09.2012 №2342, от 17.12.2012 №3310)</t>
  </si>
  <si>
    <t>Постановление администрации города Югорска от 10.11.2011 № 2560 (с изменениями от 23.04.2012 №936, от 14.06.2012 №1448, от 3.07.2012 №1651, от 26.07.2012 №1855, от 26.10.2012 №2756, от 14.12.2012 №3296)</t>
  </si>
  <si>
    <t>"Организация деятельности по опеке и попечительству в городе Югорске на 2012-2015 годы"</t>
  </si>
  <si>
    <t>"Отдых на 2011-2015 годы"</t>
  </si>
  <si>
    <t>Постановление администрации города Югорска от 13.11.2010 № 2059 (с изменениями от 1 ноября 2011 года № 2388, от 28.11.2011 № 2724, от 30.12.2011 №3135, от 17.07.2012 №1786, от 10.08.2012 №1982, от 21.09.2012 №2388, 15.10.2012 №2607, от 06.11.2012 №2835, от 26.12.2012 №3443)</t>
  </si>
  <si>
    <t>Постановление администрации города Югорска от 10.01.2012 № 5 (с изменениями от 22.03.2012 № 641, 30.07.2012 №1882, от 21.11.2012 №3008, от 29.12.2012 №3464)</t>
  </si>
  <si>
    <t xml:space="preserve">"Развитие муниципальной системы образования города Югорска на 2011 - 2015 годы" </t>
  </si>
  <si>
    <t>Поддержание объема муниципального долга муниципального образования городской округ город Югорск на экономически безопасном уровне.</t>
  </si>
  <si>
    <r>
      <t xml:space="preserve">Ожидаемые непосредственные результаты: </t>
    </r>
    <r>
      <rPr>
        <sz val="9"/>
        <rFont val="Times New Roman"/>
        <family val="1"/>
      </rPr>
      <t xml:space="preserve"> 
1. Соблюдение ограничений размера предельного объема муниципального долга - менее 100%. 
2. Соблюдение ограничений размера предельного объема муниципальных заимствований - менее 100%.
3. Соблюдение ограничений предельного объема расходов на обслуживание муниципального долга - не более 15%. 
</t>
    </r>
    <r>
      <rPr>
        <b/>
        <u val="single"/>
        <sz val="9"/>
        <rFont val="Times New Roman"/>
        <family val="1"/>
      </rPr>
      <t xml:space="preserve">Ожидаемые конечные результаты: 
</t>
    </r>
    <r>
      <rPr>
        <sz val="9"/>
        <rFont val="Times New Roman"/>
        <family val="1"/>
      </rPr>
      <t>1. Отсутствие просроченной зодолженности по долговым обязательствам - отсутствие. 
2. Сокращение расходов на обслуживание муниципального долга - досрочное погашений.</t>
    </r>
  </si>
  <si>
    <t>Приказ Департамента финансов администрации города Югорска от 20.08.2012 №53-п (изменения №63-п от 02.11.2012)</t>
  </si>
  <si>
    <t>Повышение качества, эффективности и прозрачности бюджетного процесса в городе Югорске</t>
  </si>
  <si>
    <r>
      <t>Ожидаемые непосредственные результаты:</t>
    </r>
    <r>
      <rPr>
        <sz val="9"/>
        <rFont val="Times New Roman"/>
        <family val="1"/>
      </rPr>
      <t xml:space="preserve"> 1.1. Своевременность внесения проекта бюджета города в Думу города;
1.2. Качественная подготовка проекта решения о бюджете города;
1.3. Количество корректировок бюджета в течение года – не более 4;
1.4. Доля расходов бюджета города, формируемых в рамках целевых программ, в общей сумме расходов бюджета (без учета расходов, осуществляемых за счет субвенций из регионального фонда компенсаций и субсидий из регионального фонда софинансирования расходов, предоставляемых в рамках целевых программ автономного округа) не менее 80%;
1.5. Доля расходных обязательств города в общем объеме расходов бюджета города, по которым отсутствует нормативное правовое регулирование – 0%;
2.1. Отношение суммы учтенных в Департаменте финансов бюджетных обязательств к общей сумме бюджетных обязательств получателей средств бюджета города, подлежащих учету – 100%;
2.2. Наличие сформированных в установленном порядке сводной бюджетной росписи бюджета города и кассового плана исполнения бюджета города;
</t>
    </r>
  </si>
  <si>
    <t xml:space="preserve">2.3. Не превышение кассовых выплат над показателями лимитов бюджетных обязательств и предельных объемов финансирования;
2.4. Отсутствие просроченной кредиторской задолженности по бюджетным обязательствам Департамента финансов;
2.5. Доля главных распорядителей и получателей средств бюджета города, ведение лицевых счетов которых осуществляется Департаментом финансов – 100%;
2.6. Доля муниципальных автономных и бюджетных учреждений города, лицевые счета которых обслуживаются в Департаменте финансов – 100%;
2.7. Отсутствие нарушений открытия, ведения и закрытия лицевых счетов;
2.8. Уровень исполнения бюджета города по доходам без учета безвозмездных поступлений в процентах от первоначально утвержденного значения –  &gt;=100%;
2.9. Полнота исполнения расходных обязательств города Югорска – не менее 95%;
2.10. Своевременное исполнение надлежаще оформленных платежных документов, представленных получателями средств бюджета города, муниципальными бюджетными и автономными учреждениями;
3.1. Соблюдение сроков, установленных графиком, и представление качественной бюджетной и иной отчетности;
</t>
  </si>
  <si>
    <t xml:space="preserve">3.2. Своевременное предоставление годового отчета об исполнении бюджета города в Думу города Югорска, Контрольно-счетную палату города Югорска;
3.3. Качественное формирование отчетов об исполнении бюджета города (за отчетный квартал, годового отчета), представляемых в Думу города Югорска;
4.1. Количество проверок и ревизий в течение года – не менее 12;
4.2. Реализация в полном объеме результатов контрольных мероприятий по выявленным нарушениям;
5.1. Размещение на официальном сайте решения о бюджете, отчетов об исполнении бюджета, другой информации о деятельности Департамента финансов;
5.2. Качественное техническое сопровождение автоматизированных систем (обновление, адаптация, консультации пользователей);
5.3. Обеспеченность потребности специалистов Департамента финансов в технических средствах в объеме достаточном для исполнения должностных обязанностей – 100%.
</t>
  </si>
  <si>
    <r>
      <t>Ожидаемые конечные результаты:</t>
    </r>
    <r>
      <rPr>
        <sz val="9"/>
        <rFont val="Times New Roman"/>
        <family val="1"/>
      </rPr>
      <t xml:space="preserve"> 1.1. Принятый в установленные сроки и соответствующий требованиям бюджетного законодательства проект решения о бюджете города на очередной финансовый год и плановый период;
2.1. Исполнение расходных обязательств города за отчетный финансовый год в размере не менее 95% от бюджетных ассигнований, утвержденных решением о бюджете города;
3.1. Утверждение решением Думы города годового отчета об исполнении бюджета города;
3.2. Качественное формирование и своевременное предоставление отчетности об исполнении бюджета города;
4.1. Обеспечение контроля за правомерным, целевым, эффективным и результативным использованием средств бюджета города;
5.1. Эффективное использование информационных систем при осуществлении бюджетного процесса.</t>
    </r>
    <r>
      <rPr>
        <b/>
        <u val="single"/>
        <sz val="9"/>
        <rFont val="Times New Roman"/>
        <family val="1"/>
      </rPr>
      <t xml:space="preserve">
</t>
    </r>
  </si>
  <si>
    <t>Укрепление здоровья населения, улучшение качества и доступности медицинской помощи, укрепление материально-технической бапзы лечебно-профилактических учреждений города</t>
  </si>
  <si>
    <t>Приказ Управления по физической культуре, спорту, работе с детьми и молодежью
 № 95 от 30.08.2011 
(с изменениями 
от 27.12.2011 № 157,  
от 05.06.2012 №86, 
ри 30.10.2012 №148, от 30.08.2011 №95)</t>
  </si>
  <si>
    <t>Приказ УФКСРДиМ от 16.11.2012 №164 (с изменениями от 16.11.2012 №164)</t>
  </si>
  <si>
    <t>Постановление администрации города Югорска от 23.05.2011 № 1018 (с изменениями от 11.08.2011 № 1705, от 9.02.2012 № 280, от 14.05.2012 №1123, от 05.09.2012 №2171, от 17.12.2012 №3308, от 21.02.2013 №461)</t>
  </si>
  <si>
    <t>"Градостроительная документация территориального планирования города Югорска на 2011 - 2016 годы"</t>
  </si>
  <si>
    <t>Постановление администрации города Югорска от 1.12.2011 № 2779 (с изменениями от 26.04.2012 №972, от 22.08.2012 №2779, от 28.11.2012 №3094, от 04.03.2013 №547)</t>
  </si>
  <si>
    <r>
      <t xml:space="preserve">Показатели непосредственных результатов:
</t>
    </r>
    <r>
      <rPr>
        <sz val="10"/>
        <rFont val="Times New Roman"/>
        <family val="1"/>
      </rPr>
      <t xml:space="preserve">1. Увеличение доли общеобразовательных учреждений, отвечающих совпеменным требованиям.
2. Увеличение доли общеобразовательных учреждений, оснащенных системой комплексной безопасности.
3. Увеличение доли дошкольных и общеобразовательных учреждений, имеющих пищеблоки, оборудованные в соответствии с современными нормами организации здорового питания.
4. Снижение доли общеобразовательных учреждений, нуждающихся в капитальном ремонте.
5. Снижение образовательными учреждениями количества потребляемой энергии.
6. Доведение доли общеобразовательных учреждений, имеющих органы государственно - общественного управления, до 100 %.
7. Увеличение доли педагогического персонала образовательных учреждений, прошедшего подготовку или повышение квалификации на основе персонифицированной модели.
8. Увеличение доли АУП образовательных учреждений, прошедших подготовку или повышение квалификации по программам менеджмента в образовании.
9. Включение образовательных учреждений в единую муниципальную систему оценки качества образования.
10. Увеличение доли образовательных учреждений, реализующих платные образовательные услуги.
11. Обеспечение наличия лицензионных условий в 100 % муниципальных образовательных учреждений.
</t>
    </r>
    <r>
      <rPr>
        <b/>
        <u val="single"/>
        <sz val="10"/>
        <rFont val="Times New Roman"/>
        <family val="1"/>
      </rPr>
      <t>Показатели конечных результатов:</t>
    </r>
    <r>
      <rPr>
        <sz val="10"/>
        <rFont val="Times New Roman"/>
        <family val="1"/>
      </rPr>
      <t xml:space="preserve">
1. Обеспечение стабильного функционирования и развития системы образования города Югорска в соответствии с современными тенденциями осуществления государственной и муниципальной политики в сфере образования.
2. Удовлетворение потребностей населения в получении доступного и качественного дошкольного, общего и дополнительного образования, в том числе за счет внедрения платных образовательных услуг.
3. Повышение качества общего образования на основе обеспечения сочетания инновационной, фундаментальной, практической, воспитательной, профессионально ориентирующей направленности обучения.
4. Внедрение новых образовательных технологий и принципов организации образовательного процесса, в том числе с использованием современных информационных и коммуникационных технологий.
5. Реформирование системы предпрофильного и профильного обучения.
6. Обеспечение условий для создания инклюзивного образования, в том числе детей, находящихся в трудной жизненной ситуации.
7. Обеспечения условий для выявления и развития индивидуальных способностей, личных качеств, творческого потенциала одаренных детей.
8. Создание условий для формирования кадровой инфраструктуры, готовой к активному освоению современных образовательных технологий.
9. Совершенствование инфраструктуры учреждений образования.</t>
    </r>
  </si>
  <si>
    <r>
      <t xml:space="preserve">Показатели непосредственных результатов:
</t>
    </r>
    <r>
      <rPr>
        <sz val="10"/>
        <rFont val="Times New Roman"/>
        <family val="1"/>
      </rPr>
      <t xml:space="preserve">1. Улучшение медико - демографических показателей.
2. Снижение заболеваемости туберкулезом, ВИЧ - инфекцией, инфекционными заболеваниями, управляемыми средствами специфической профилактики.
3. Раннее выявление артериальной гипертонии, снижение числа ее осложнений и уровня преждевременной смертности от болезней системы кровообращения.
</t>
    </r>
    <r>
      <rPr>
        <b/>
        <u val="single"/>
        <sz val="10"/>
        <rFont val="Times New Roman"/>
        <family val="1"/>
      </rPr>
      <t>Показатели конечных результатов:</t>
    </r>
    <r>
      <rPr>
        <sz val="10"/>
        <rFont val="Times New Roman"/>
        <family val="1"/>
      </rPr>
      <t xml:space="preserve">
1. Снижение уровня заболеваемости населения города Югорска, в том числе заболеваниями социального характера.
2. Улучшение диспансеризации взрослого населения.
3. Снижение уровней инвалидности и смертности трудоспособного населения от управляемых причин.
4. Информирование населения о мероприятиях приоритетного национального проекта в сфере здравоохранения в средствах массовой информации.
</t>
    </r>
  </si>
  <si>
    <t>Создание условий, ориентирующих граждан на здоровый образ жизни, в том числе увеличение количества занимающихся физической культурой и спортом</t>
  </si>
  <si>
    <r>
      <t xml:space="preserve">Показатели непосредственных результатов:
</t>
    </r>
    <r>
      <rPr>
        <sz val="10"/>
        <rFont val="Times New Roman"/>
        <family val="1"/>
      </rPr>
      <t xml:space="preserve">1. Увеличение площади учреждений физической культуры и спорта в городе.
2. Готовность физкультурно - спортивного комплекса к эксплуатации.
</t>
    </r>
    <r>
      <rPr>
        <b/>
        <u val="single"/>
        <sz val="10"/>
        <rFont val="Times New Roman"/>
        <family val="1"/>
      </rPr>
      <t>Показатели конечных результатов:</t>
    </r>
    <r>
      <rPr>
        <sz val="10"/>
        <rFont val="Times New Roman"/>
        <family val="1"/>
      </rPr>
      <t xml:space="preserve">
1. Увеличение единовременной пропускной способности учреждений физической культуры и спорта.
2. Увеличение удельного веса населения, систематически занимающихся физической культурой и спортом.
3. Улучшение доступности предоставляемых услуг.</t>
    </r>
  </si>
  <si>
    <t>Сохранение достигнутого за последние годы уровня социальной поддержки отдельных категорий граждан города Югорска, создание условий для поддержания стабильного качества жизни граждан города Югорска путем оказания социальной поддержки и социальной помощи за счет бюджета города Югорска</t>
  </si>
  <si>
    <t xml:space="preserve">1. Ссоциальная поддержка граждан пожилого возраста.
2. Социальная поддержка граждан с ограниченными физическими возможностями.
3. Социальная поддержка граждан, удостоенных звания "Почетный гражданин города Югорска", получивших денежное вознаграждение.
4. Социальная поддержка граждан льготных категорий.
5. Социальная поддержка и помощь гражданам, попавшим в трудную жизненную ситуацию.
</t>
  </si>
  <si>
    <t>№ п/п</t>
  </si>
  <si>
    <t>Цель программы</t>
  </si>
  <si>
    <t>в том числе по источникам финансирования</t>
  </si>
  <si>
    <t>Бюджет автономного округа</t>
  </si>
  <si>
    <t>Бюджет города</t>
  </si>
  <si>
    <t>Иные источники</t>
  </si>
  <si>
    <t>план</t>
  </si>
  <si>
    <t>Итого:</t>
  </si>
  <si>
    <t>Наименование программы, срок реализации</t>
  </si>
  <si>
    <t>Нормативный правовой акт, которым утверждена программа</t>
  </si>
  <si>
    <t>Создание условий для устойчивого развития города Югорска за счет развития и совершенствования сети автомобильных дорог местного значения</t>
  </si>
  <si>
    <t>Планируемые значения целевых показателей</t>
  </si>
  <si>
    <t>Общий объем финансирования программы</t>
  </si>
  <si>
    <t>год</t>
  </si>
  <si>
    <t>"Организация отдыха детей в каникулярное время в городе Югорске на 2011 - 2013 годы"</t>
  </si>
  <si>
    <t>Создание условий для организации досуга детей в каникулярный период</t>
  </si>
  <si>
    <t>Создание условий для организации предоставления общедоступного и бесплатного и бесплатного начального общего, основного общего, среднего (полного) общего образования по основным общеобразовательным программам, дополнительного образования детям и общедоступного бесплатного дошкольного образования.</t>
  </si>
  <si>
    <t>Повышение эффективности использования муниципального имущества</t>
  </si>
  <si>
    <t>Улучшение жилищных условий населения и обеспечение социальных гарантий в части нормативного уровня благоустройства и санитарно - гигиенического состояния жилищного фонда.</t>
  </si>
  <si>
    <t>Повышение качества и обеспечение доступности медицинской помощи</t>
  </si>
  <si>
    <t>Инвестиционная программа ОАО "Юграгаз" "Строительство и модернизация сетевого газового хозяйства города Югорска на 2010 - 2012 годы"</t>
  </si>
  <si>
    <t xml:space="preserve"> Постановление администрации города Югорска от 10.12.2009 года № 2199</t>
  </si>
  <si>
    <t>Программа комплексного развития систем коммунальной инфраструктуры на 2009 - 2017 годы</t>
  </si>
  <si>
    <t xml:space="preserve">Решение Думы города Югорска от 24.11.2009 года № 98 
</t>
  </si>
  <si>
    <t>Обеспечение надежности работы систем газоснабжения в соответствии с нормативными требованиями.</t>
  </si>
  <si>
    <t xml:space="preserve">1. Выполнение мероприятий по обеспечению надежности работы систем газоснабжения.
2. Обеспечение газоснабжения населения надлежащего качества и в необходимых объемах.
</t>
  </si>
  <si>
    <t>1. Обеспечение развития коммунальных систем и объектов в соответствии с потребностями жилищного и промышленного строительства.
2. Повышение качества производимых для потребителей коммунальных услуг.
3. Улучшение экологической безопасности.</t>
  </si>
  <si>
    <r>
      <t>Технологические результаты:</t>
    </r>
    <r>
      <rPr>
        <sz val="9"/>
        <rFont val="Times New Roman"/>
        <family val="1"/>
      </rPr>
      <t xml:space="preserve">
1. Обеспечение устойчивости системы коммунальной инфраструктуры города.
2. Создание надежной, имеющей необходимые резервы для перспективного развития системы электроснабжения.
3. Оптимизация управления электроснабжением города.
4. внедрение энергосберегающих технологий.
5. Снижение удельного расхода условного топлива, электроэнергии для выработки энергоресурсов.
6. Снижение потерь коммунальных ресурсов.
</t>
    </r>
    <r>
      <rPr>
        <b/>
        <sz val="9"/>
        <rFont val="Times New Roman"/>
        <family val="1"/>
      </rPr>
      <t>Социальные результаты:</t>
    </r>
    <r>
      <rPr>
        <sz val="9"/>
        <rFont val="Times New Roman"/>
        <family val="1"/>
      </rPr>
      <t xml:space="preserve">
1. Рациональное использование природных ресурсов.
2. Повышение надежности и качества предоставления коммунальных услуг.
</t>
    </r>
    <r>
      <rPr>
        <b/>
        <sz val="9"/>
        <rFont val="Times New Roman"/>
        <family val="1"/>
      </rPr>
      <t xml:space="preserve">Экономические результаты:
</t>
    </r>
    <r>
      <rPr>
        <sz val="9"/>
        <rFont val="Times New Roman"/>
        <family val="1"/>
      </rPr>
      <t xml:space="preserve">1. Плановое развитие коммунальной инфраструктуры в соответствии с документами территориального планирования развития города.
2. Повышение инвестиционной привлекательности организаций коммунального комплекса города.
</t>
    </r>
  </si>
  <si>
    <t>Обеспечение муниципального образования всеми видами градостроительной документации, предусмотренными Градостроительным кодексом Российской Федерации</t>
  </si>
  <si>
    <t>Повышение эффективности муниципальной службы и муниципального управления</t>
  </si>
  <si>
    <t>Долгосрочная целевая программа "Дополнительные меры социальной поддержки и социальной помощи отдельным категориям граждан города Югорска на 2011 - 2013 годы"</t>
  </si>
  <si>
    <t>Организация дорожной деятельности в отношении автомобильных дорог местного значения, благоустройства и озеленения, освещения улиц, содержания мест захоронения, в целях обеспечения безопасной, комфортной среды проживания для населения города Югорска</t>
  </si>
  <si>
    <t>Совершенствование оказания первичной медико - санитарной помощи, снижение заболеваемости, инвалидности и смертности населения города Югорска, включая преждевременную смерность</t>
  </si>
  <si>
    <t>Обеспечение условий для удовлетворения потребностей граждан, общества и рынка труда в качественном образовании путем реализации комплекса инновационных мер, направленных на создание доступной современной образовательной среды в условиях государственно - общественного управления</t>
  </si>
  <si>
    <r>
      <t>Показатели непосредственных результатов:</t>
    </r>
    <r>
      <rPr>
        <sz val="9"/>
        <rFont val="Times New Roman"/>
        <family val="1"/>
      </rPr>
      <t xml:space="preserve">
1. Увеличение количества проведенных тематических выставок работ студентов, направленных на развитие межэтнической интеграции и профилактику проявлений экстремизма до 10 выставок;
2. Увеличение числа специалистов, охваченных курсами повышения квалификации по вопросам формирования установок толерантного отношения на 100 процентов;
3. Увеличение количества участников мероприятий по изучению и обмену опытом регулирования межэтнических и межконфессиональных отношений на 100 процентов;
4. Увеличение количества музейных экспозиций, посвященных национальным культурам проживающих в городе Югорске этносов на 13 процентов;
5. Увеличение количества изданий на национальных языках и национальных авторов в общедоступных библиотеках города Югорска на 134 процента;
6. Рост числа общественных воспитателей (наставников) за подростками, состоящими на профилактическом учете в комиссиях по делам несовершеннолетних, склонных к противоправным действиям экстремистского характера.
</t>
    </r>
    <r>
      <rPr>
        <b/>
        <u val="single"/>
        <sz val="9"/>
        <rFont val="Times New Roman"/>
        <family val="1"/>
      </rPr>
      <t>Показатели конечных результатов:</t>
    </r>
    <r>
      <rPr>
        <sz val="9"/>
        <rFont val="Times New Roman"/>
        <family val="1"/>
      </rPr>
      <t xml:space="preserve">
1. Увеличение доли обучающихся, охваченных программами по воспитанию толерантности, от общего количества обучающихся с 28 до 86 процентов;
2. Увеличение доли молодежи - участников мероприятий, направленных на профилактику проявлений ксенофобии и экстремизма, от общей численности молодежи с 20 до 50 процентов;
3. Увеличение числа социально значимых проектов (акций) общественных объединений, в том числе национально - культурных, направленных на развитие межэтнической и межконфессиональной толерантности с 5 до 6;
4. Увеличение доли детей мигрантов, охваченных в образовательных учреждениях программами по социализации (адаптации), от общего числа мигрантов в 3,16 раза;
5. Увеличение количества обучающихся начального, среднего профессионального образования и студентов высшего профессионального образования, участвующих в мероприятиях, направленных на развитие межэтнической интеграции, воспитание культуры мира, профилактику проявлений ксенофобии и экстремизма до 700 человек.</t>
    </r>
  </si>
  <si>
    <r>
      <t>Показатели непосредственных результатов</t>
    </r>
    <r>
      <rPr>
        <sz val="9"/>
        <rFont val="Times New Roman"/>
        <family val="1"/>
      </rPr>
      <t xml:space="preserve">: 1) Сохранение качества оказываемой услуги - 100%
2) Количество трудоустроенных несовершеннолетних по направлению "организация общественных работ" - не менее 60 чел.
3) Количество несовершеннолетних в возрасте от 14 до 18 лет, трудоустроенных в свободное от учебы время - не менее 200 чел.
4) Количество трудоустроенных из числа молодежи - выпускников проф. образовательных учреждений, ищущих работу впервые - не менее 8 чел.
5) Количество граждан, испытывающих трудности в поисках работы до 35 лет - не менее 15 чел.
</t>
    </r>
    <r>
      <rPr>
        <b/>
        <u val="single"/>
        <sz val="9"/>
        <rFont val="Times New Roman"/>
        <family val="1"/>
      </rPr>
      <t>Ожидаемые конечные результаты:</t>
    </r>
    <r>
      <rPr>
        <sz val="9"/>
        <rFont val="Times New Roman"/>
        <family val="1"/>
      </rPr>
      <t xml:space="preserve"> 1. Сохранение стабильных показателей по трудоустройству несовершеннолетних, молодежи, выпускников профессиональных образовательных учреждений и граждан, испытывающих трудности в поисках работы - общий охват не менее 290 чел.
2.Создание молодежные трудовые отряды в летний период с целью развития  трудовых навыков молодежи - не менее 30 чел.
3. Обеспечить необходимый уровень удовлетворенности  подростков и молодежи качеством предоставления услуги "организация мероприятий по трудозанятости и профориентационной работе среди детей, подростков и молодежи - 75%</t>
    </r>
  </si>
  <si>
    <t>«Реализация мероприятий в сфере физической культуры и массового спорта в городе Югорске на 2013-2015 годы»</t>
  </si>
  <si>
    <t>Сохранение объема и качества оказания муниципальных услуг и работ по обеспечению условий для развития на территории города Югорска физической культуры и массового спорта</t>
  </si>
  <si>
    <t>«Электронный муниципалитет города Югорска на 2013-2015 годы»</t>
  </si>
  <si>
    <t xml:space="preserve">Распоряжение администрации города Югорска №659 от 24.10.2012 г. 
</t>
  </si>
  <si>
    <t>Создание системы предоставления муниципальных услуг в электронной форме и обеспечение финформационной открытости органов местного самоуправления города Югорска</t>
  </si>
  <si>
    <r>
      <t>Показатели непосредственных результатов:</t>
    </r>
    <r>
      <rPr>
        <sz val="9"/>
        <rFont val="Times New Roman"/>
        <family val="1"/>
      </rPr>
      <t xml:space="preserve"> 1. Наличие обоснованных жалоб - 0 ед.;
2. Количество случаев травматизма и несчастных случаев - 0 ед.;
3. Процент выполнения календарного плана - 100%;
4. Комплектование и сохранность контингента в составе тренировочных групп в МБУ "ФСК" - 740 чел.;
5. Доля спортсменов, задействованных в массовых формах работы (соревнованиях, учебно-тренировочных сборах) различных уровней - 75%;
</t>
    </r>
    <r>
      <rPr>
        <b/>
        <u val="single"/>
        <sz val="9"/>
        <rFont val="Times New Roman"/>
        <family val="1"/>
      </rPr>
      <t>Показатели конечных результатов</t>
    </r>
    <r>
      <rPr>
        <sz val="9"/>
        <rFont val="Times New Roman"/>
        <family val="1"/>
      </rPr>
      <t xml:space="preserve">: 1. Квеличение количества спортсменов, выполнивших массовые спортивные разряды различной категории - 6 чел.;
2. Увеличение количества организуемых мероприятий в рамках программы - 150 ед.;
3. Удовлетворенность населения качеством предоставления муниципальных услуг и работ по обеспечению условий для развития на территории города Югорска физической культуры и массовго спорта 2Организация занятий физической культурой по различным видам спорта - 75. </t>
    </r>
  </si>
  <si>
    <r>
      <t xml:space="preserve">Показатели непосредственных результатов: </t>
    </r>
    <r>
      <rPr>
        <sz val="9"/>
        <rFont val="Times New Roman"/>
        <family val="1"/>
      </rPr>
      <t xml:space="preserve">1. Количество оборудованных рабочих мест исполнителей муниципальных услуг - 20 ед.;
2. Количество рабочих мест системы электронного документооборота - 141ед.;
3. Количество рабочих мест регистрации документов в системе электронного документооборота - 2 ед.;
4. Количество сертифицированных рабочих мест, удовлетворяющих требованиям информационной безопасности - 2 ед.;
5. Количество приобретенных ПК - 24 ед.
</t>
    </r>
    <r>
      <rPr>
        <b/>
        <u val="single"/>
        <sz val="9"/>
        <rFont val="Times New Roman"/>
        <family val="1"/>
      </rPr>
      <t xml:space="preserve">Показатели конечных результатов: </t>
    </r>
    <r>
      <rPr>
        <sz val="9"/>
        <rFont val="Times New Roman"/>
        <family val="1"/>
      </rPr>
      <t>1. Количество муниципальных услуг, предоставляемых в электронном виде - 12 ед.;
2. Средняя посещаемость официального сайта - не менее 110 чел.;
3. Средняя посещаемость сайта ОМСУ - не менее 730 чел.</t>
    </r>
  </si>
  <si>
    <t>"Художественное образование детей города Югорска на 2013-2015 годы"</t>
  </si>
  <si>
    <t>Приказ УК от 30.11.2012 №142-од</t>
  </si>
  <si>
    <t>Создание условий для организации предоставления художественно-эстетического образования детей и молодежи</t>
  </si>
  <si>
    <r>
      <t>Показатели непосредственных результатов</t>
    </r>
    <r>
      <rPr>
        <sz val="9"/>
        <rFont val="Times New Roman"/>
        <family val="1"/>
      </rPr>
      <t xml:space="preserve">:1. Количество учащихся, посещающих занятия - 360 чел.
2. Количество конкурсов, фестивалей, выставок различного уровня, в которых принимаютучастие учащиеся и преподаватели - 5 ед.
</t>
    </r>
    <r>
      <rPr>
        <b/>
        <u val="single"/>
        <sz val="9"/>
        <rFont val="Times New Roman"/>
        <family val="1"/>
      </rPr>
      <t>Показатели конечных результатов:</t>
    </r>
    <r>
      <rPr>
        <sz val="9"/>
        <rFont val="Times New Roman"/>
        <family val="1"/>
      </rPr>
      <t xml:space="preserve"> 1.Удовлетворенность потребителей качеством оказываемых услуг дополнительного образования - 86,5%
2. Доля обучающихся в учреждениях дополнительного образования детей, завершивших учебный год - 98% </t>
    </r>
  </si>
  <si>
    <t>"Реализация мероприятий в сфере культуры г. Югорска на 2013-2015 годы"</t>
  </si>
  <si>
    <t>Обеспечение прав граждан на доступ к культурным ценностям. Обеспечение свободы творчества и расширение участия населения города Югорска в культурной жизни</t>
  </si>
  <si>
    <r>
      <t>Показатели непосредственных результатов</t>
    </r>
    <r>
      <rPr>
        <sz val="9"/>
        <rFont val="Times New Roman"/>
        <family val="1"/>
      </rPr>
      <t xml:space="preserve">:1. Увеличение количества участников клубных формирований, в том числе коллективов художественной самодеятельности - ед. к 2015 г до 1300 чел.
2.Рост библиотечного фонда, до 145 200 экз. Обновление библиотечных фондов согласно норсативу. Информатизация библиотечных ресурсов. Подключение библиотек к интернет-ресурсам до 1005 к 2015 г.
3. Пополнение музейных фондов, увеличение количества выставок, представляющих музейные предметы и коллекции, в т.ч. в электронном виде до 22 ед.
4. увеличение количества посителей и участников мероприятий различного уровня, до 500 чел.
5. Сохранность количества посетителей механизированных аттракционов за сезон - 47 000 чел. 
</t>
    </r>
    <r>
      <rPr>
        <b/>
        <u val="single"/>
        <sz val="9"/>
        <rFont val="Times New Roman"/>
        <family val="1"/>
      </rPr>
      <t>Показатели конечных результатов:</t>
    </r>
    <r>
      <rPr>
        <sz val="9"/>
        <rFont val="Times New Roman"/>
        <family val="1"/>
      </rPr>
      <t xml:space="preserve"> 1.Охват населения библиотечным обслуживанием до 42%.
2. Удовлетворенность потребителей качеством оказываемых услуг музеем до 87% к 2015 году.
3. Повышение уровня удовлетворенности услугами в сфере культуры до 87% к 2015 году</t>
    </r>
  </si>
  <si>
    <t>«Оказание медицинской помощи населению города Югорска на 2013-2015 годы»</t>
  </si>
  <si>
    <t>Распоряжение администрации города Югорска от 30.10.2012 №676</t>
  </si>
  <si>
    <r>
      <t>Непосредственные результаты реализации:</t>
    </r>
    <r>
      <rPr>
        <sz val="9"/>
        <rFont val="Times New Roman"/>
        <family val="1"/>
      </rPr>
      <t xml:space="preserve"> (случаев на 100 тыс населения) 1. Первичная заболеваемость туберкулезом - 39,7;
2. Первичная заболеваемость ВИЧ-инфекцией - 87;
3.Первичная заболеваемость сифилисом - 8,8;
4.Первичная заболеваемость острым вирусным гепатитом В - 3;
5. Первичная заболеваемость острым вирусным гепатитом С - 3; 
6. Первичная заболеваемость хроническим вирусными гепатитами В и С - 200; 
7. Охват населения (18 лет и старше) профилактическими осмотрами на тукберкулез - 94% 
8.Число вновь зарегистрированных в течение года случаев заражения ВИЧ-инфекцией - 30 ед.
9. Охват населения (18 лет и старше) профилактическими осмотрами на злокачественные новообразования - 69%
10. Охват профилактическими прививками детей - 99,8%. 
</t>
    </r>
    <r>
      <rPr>
        <b/>
        <u val="single"/>
        <sz val="9"/>
        <rFont val="Times New Roman"/>
        <family val="1"/>
      </rPr>
      <t xml:space="preserve">Показатели конечных результатов: </t>
    </r>
    <r>
      <rPr>
        <sz val="9"/>
        <rFont val="Times New Roman"/>
        <family val="1"/>
      </rPr>
      <t xml:space="preserve">1. Улучшение показателей здоровья населения города при социально-значимых заболеваниях: 
- смертность от туберкулеза до 2,9 на 100 тыс. населения;
- смертность от злокачественных новообразований до 100,2на 100 тыс. населения;
- обеспеченность молочными продуктами питания детей до 3-х лет и бесплатным зубопротезированием граждан, относящихся к льготным категориям до 100% от числа нуждающихся;
 </t>
    </r>
  </si>
  <si>
    <r>
      <t xml:space="preserve">Показатели непосредственных результатов:
</t>
    </r>
    <r>
      <rPr>
        <sz val="9"/>
        <rFont val="Times New Roman"/>
        <family val="1"/>
      </rPr>
      <t xml:space="preserve">Увеличение количества природоохранных мероприятий, мероприятий эколого - образовательного, просветительского направления и мероприятий эколого - художественного направления - 3
</t>
    </r>
    <r>
      <rPr>
        <b/>
        <u val="single"/>
        <sz val="9"/>
        <rFont val="Times New Roman"/>
        <family val="1"/>
      </rPr>
      <t xml:space="preserve">Показатели конечных результатов:
</t>
    </r>
    <r>
      <rPr>
        <sz val="9"/>
        <rFont val="Times New Roman"/>
        <family val="1"/>
      </rPr>
      <t xml:space="preserve">Увеличение количества населения, охваченного природоохранными мероприятиями - 30 человек
</t>
    </r>
  </si>
  <si>
    <t>«Использование, охрана, и защита городских лесов на 2013-2015 годы»</t>
  </si>
  <si>
    <t>Приказ ДМСиГ от 10.12.2012 №263</t>
  </si>
  <si>
    <t>Использование, охрана и защита городских лесов, создание благоприятной экологической и эстетической обстановки в городских лесах.</t>
  </si>
  <si>
    <r>
      <t xml:space="preserve">Показатели непосредственных результатов: </t>
    </r>
    <r>
      <rPr>
        <sz val="9"/>
        <rFont val="Times New Roman"/>
        <family val="1"/>
      </rPr>
      <t xml:space="preserve">1. патрулирование по лесным дорогам городских лесов - 108 чел/час
2. Тушение лесных пожаров - 2288 чел/час
3. Прокладка минерализованных противопожарных полос - 30 км
4. Уход за минерализованными полосами противопожарными полосами - 15 км
5. Разрубку противопожарных разрывов в хвойном молодняке - 05 км
6. Охрана лесов от незаконных порубок (патрулирование) - 252 чел/час
7. Рубка ухода в молодняках - 14,5/103 га/м3
8. Рубка единичных деревьев - 34 га
9. Расчистка леса от захламления - 57,5 га
10. Очистка леса от бытового мусора - 40/600 га/м3
11. Ликвидация несанкционированных свалок в городских лесах - 1,5075 м3
12. Обрезка деревьев - 25 га
13. Приобретение спецтехники - 2 шт
</t>
    </r>
    <r>
      <rPr>
        <b/>
        <u val="single"/>
        <sz val="9"/>
        <rFont val="Times New Roman"/>
        <family val="1"/>
      </rPr>
      <t xml:space="preserve">Показатели конечных результатов: 
</t>
    </r>
    <r>
      <rPr>
        <sz val="9"/>
        <rFont val="Times New Roman"/>
        <family val="1"/>
      </rPr>
      <t>1.Сохранение биологического разнообразия объектов историко-культруного и природного наследия - 100%</t>
    </r>
    <r>
      <rPr>
        <b/>
        <u val="single"/>
        <sz val="9"/>
        <rFont val="Times New Roman"/>
        <family val="1"/>
      </rPr>
      <t xml:space="preserve">
</t>
    </r>
    <r>
      <rPr>
        <sz val="9"/>
        <rFont val="Times New Roman"/>
        <family val="1"/>
      </rPr>
      <t>2. Сохранение достигнутого уровня регулярности выполнения и качества работ по использованию, защите и охране городских лесов - 100%.</t>
    </r>
  </si>
  <si>
    <t>"Создание условий для предоставления транспортныхи жилищно-коммунальных услуг населению города Югорска на 2013-2015 годы"</t>
  </si>
  <si>
    <t>Приказ ДЖКиСК 
от 22.11.2012 №143</t>
  </si>
  <si>
    <t xml:space="preserve">В целях защищенности населения от роста цен и тарифов, доступности услуг для всех слоев населения обеспечить население города Югорска услугами автомобильного общественного транспорта в городском сообщении, жилищно-коммунальными услугами (снабжение сжиженным газом для бытовых нужд) по социально-ориентированным тарифам. </t>
  </si>
  <si>
    <r>
      <t>Показатели непосредственных результатов:</t>
    </r>
    <r>
      <rPr>
        <sz val="9"/>
        <rFont val="Times New Roman"/>
        <family val="1"/>
      </rPr>
      <t xml:space="preserve"> 1. Общий объем реализации сжиженного газа населению города - 17490 кг;
2. Общее количество перевезенных пассажиров - 316 800 пассажиров.
</t>
    </r>
    <r>
      <rPr>
        <b/>
        <u val="single"/>
        <sz val="9"/>
        <rFont val="Times New Roman"/>
        <family val="1"/>
      </rPr>
      <t xml:space="preserve">Показатели конечных результатов: </t>
    </r>
    <r>
      <rPr>
        <sz val="9"/>
        <rFont val="Times New Roman"/>
        <family val="1"/>
      </rPr>
      <t>1.Средняя стоимость возмещения недополученных доходов на один кг. сжиженного газа - 66,83 руб. на 1 кг. 
2. Средняя стоимость возмещения недополученных доходов на 1 билет - 41,85 руб. на 1 билет</t>
    </r>
  </si>
  <si>
    <t>"Мероприятия по капитальному ремонту объектов муниципальной собственности в городе Югорске на 2013 год"</t>
  </si>
  <si>
    <t>Приказ ДЖКиСК от 31.10.2012 №125 
(изменения 
№02 от 24.01.2013г.)</t>
  </si>
  <si>
    <r>
      <t xml:space="preserve">Показатели непосредственных результатов:
</t>
    </r>
    <r>
      <rPr>
        <sz val="10"/>
        <rFont val="Times New Roman"/>
        <family val="1"/>
      </rPr>
      <t xml:space="preserve">1. Капитальный ремонт административного здания по ул. Ленина, 29,
2. Капитальный ремонт административного здания по ул. 40 лет Победы 11.
</t>
    </r>
    <r>
      <rPr>
        <b/>
        <u val="single"/>
        <sz val="10"/>
        <rFont val="Times New Roman"/>
        <family val="1"/>
      </rPr>
      <t xml:space="preserve">Показатели конечных результатов:
</t>
    </r>
    <r>
      <rPr>
        <sz val="10"/>
        <rFont val="Times New Roman"/>
        <family val="1"/>
      </rPr>
      <t xml:space="preserve">1. Освоение бюджетных средств в полном объеме.
2. Укрепление материально - технической базы объектов муниципальной собственности 2 здания,
</t>
    </r>
  </si>
  <si>
    <r>
      <t>Показатели непосредственных результатов:</t>
    </r>
    <r>
      <rPr>
        <sz val="9"/>
        <rFont val="Times New Roman"/>
        <family val="1"/>
      </rPr>
      <t xml:space="preserve">
1. Устройство 2 детских площадок.
2. Устройство 327 кв. м тротуаров.
3. Устройство 585 кв. м проездов.
4. Устройство 330 кв. м газонов.
5. Устройство автомобильных стоянок 1 100 кв. м.
</t>
    </r>
    <r>
      <rPr>
        <b/>
        <u val="single"/>
        <sz val="9"/>
        <rFont val="Times New Roman"/>
        <family val="1"/>
      </rPr>
      <t xml:space="preserve">Показатели конечных результатов:
</t>
    </r>
    <r>
      <rPr>
        <sz val="9"/>
        <rFont val="Times New Roman"/>
        <family val="1"/>
      </rPr>
      <t xml:space="preserve">1. Благоустройство 6 дворовых территорий.
2. Выполнение проектно-изыскательных работ для капитального ремонта 5 дворовых территорий.
3. Подготовка материалов для разработки долгосрочной целевой программы.
</t>
    </r>
  </si>
  <si>
    <t>"Содержание и текущий ремонт объектов благоустройства, городских дорог в городе Югорске на 2013-2015 годы"</t>
  </si>
  <si>
    <t>Приказ ДЖКиСК от 31.10.2012 №123</t>
  </si>
  <si>
    <r>
      <t>Показатели результативности:</t>
    </r>
    <r>
      <rPr>
        <b/>
        <sz val="9"/>
        <rFont val="Times New Roman"/>
        <family val="1"/>
      </rPr>
      <t xml:space="preserve"> </t>
    </r>
    <r>
      <rPr>
        <sz val="9"/>
        <rFont val="Times New Roman"/>
        <family val="1"/>
      </rPr>
      <t xml:space="preserve">Своевременная и в полном объеме оплата труда главы администрации, сотрудников аппарата управления, органов, наделенных отдельными государственными полномочиями; Фактическая доля расходов на услуги связи, транспортные и коммунальные услуги, другие услуги сотрудниками аппарата управления, органами, наделенными отдельными государственными полномочиями от необходимых объемов; Состояние имущества, уровень безопасности здания и сотрудников, доля фактических затрат по прочим расходам, наличие необходимых основных средств, мягкого инвентаря, материальных запасов.  </t>
    </r>
    <r>
      <rPr>
        <b/>
        <u val="single"/>
        <sz val="9"/>
        <rFont val="Times New Roman"/>
        <family val="1"/>
      </rPr>
      <t xml:space="preserve">Показатели конечных результатов: </t>
    </r>
    <r>
      <rPr>
        <sz val="9"/>
        <rFont val="Times New Roman"/>
        <family val="1"/>
      </rPr>
      <t xml:space="preserve"> Обеспечение сооттветствующих условий для качественного  и своевременного решения вопросов местного значения в рамках полномочий Администрации города Югорска, переданных отдельных государственных полномочий органам Администрации города Югорска.               </t>
    </r>
  </si>
  <si>
    <r>
      <t>Показатели непосредственных результатов:</t>
    </r>
    <r>
      <rPr>
        <sz val="10"/>
        <rFont val="Times New Roman"/>
        <family val="1"/>
      </rPr>
      <t xml:space="preserve">
1. Увеличение производительности водоочистных сооружений с 13 600 м3/сет. до 15 000 м3/сут..
2. Увеличение производительности канализационных очистных сооружений с 7 000 м3/сут. до 14 000 м3/сут..
3. Увеличение мощности котельных на 49,5 МВт.
4. Увеличение протяженности инженерных сетей.
</t>
    </r>
    <r>
      <rPr>
        <b/>
        <u val="single"/>
        <sz val="10"/>
        <rFont val="Times New Roman"/>
        <family val="1"/>
      </rPr>
      <t xml:space="preserve">Показатели конечных результатов:
</t>
    </r>
    <r>
      <rPr>
        <sz val="10"/>
        <rFont val="Times New Roman"/>
        <family val="1"/>
      </rPr>
      <t>1. Сокращение числа аварий, отказов и повреждений с 0,53 до 0,48 на 1 км. сеитей.
2. Увеличение площади земельных участков обеспеченных инженерными сетями.</t>
    </r>
  </si>
  <si>
    <t>Основной целью Программы является создание условий для интеграции детей-сирот и детей, оставшихся без попечения родителей, в общество через реализацию дополнительных гарантий и мер социальной поддержки детей-сирот идетей, оставшихся без попечения родителей, лиц из числа детей-сирот, и детей. оставшихся без попечения родителей, усыновителей, приемных родителей.</t>
  </si>
  <si>
    <r>
      <t>Показатели результативности:</t>
    </r>
    <r>
      <rPr>
        <sz val="9"/>
        <rFont val="Times New Roman"/>
        <family val="1"/>
      </rPr>
      <t xml:space="preserve"> Количество детей-сирот и детей, оставшихся без попечения, приемных родителей, которым производяться выплаты:                                                      - денежных средств на содержание ребенка и оплату труда при семейных формах устройства детей-сирот и детей, оставшихся без попечения родителей (235 детей-сирот 47 приемных родителей);                                                      - единовременного пособия при всех формах устройства детей, лишенных родительского попечения (43 законных представитьеля);                                           - на предоставление гарантий детям-сиротам (224 ребенка);                Реализация отдельного государственного полномочия по осуществлению деятельности по опеке и попечительству (9 чел.)             </t>
    </r>
    <r>
      <rPr>
        <b/>
        <u val="single"/>
        <sz val="9"/>
        <rFont val="Times New Roman"/>
        <family val="1"/>
      </rPr>
      <t>Конечные результаты:</t>
    </r>
    <r>
      <rPr>
        <sz val="9"/>
        <rFont val="Times New Roman"/>
        <family val="1"/>
      </rPr>
      <t xml:space="preserve"> Доля детей-сирот и детей, оставшихся без попечения родителей, которым произведены ежемесячные выплаты. А также выплаты вознагрождения приемным родителям ( 100 % от планового показателя).</t>
    </r>
  </si>
  <si>
    <t xml:space="preserve">"Управление земельными участками, находящихся на территории муниципального образования город Югорск на 2012-2015 годы" </t>
  </si>
  <si>
    <t>"Подготовка объектов жилищно-коммунального комплекса муниципального образования город Югорск к осенне-зимнему периоду 2012-2013 годов"</t>
  </si>
  <si>
    <t>Обеспечение бесперебойной эксплутации объектов жилищно-коммунального комплекса в осенне-зимний период 2012-2013 годов.</t>
  </si>
  <si>
    <t>Обеспечение эффективной деятельности Думы по исполнению ею полномочий представительного органа местного самоуправления. Осуществление финансового контроля.</t>
  </si>
  <si>
    <t>Обеспечение автотранспортного и хозяйственного обслуживания органов местного самоуправления города Югорска</t>
  </si>
  <si>
    <r>
      <t>Ожидаемые конечные результаты:</t>
    </r>
    <r>
      <rPr>
        <sz val="9"/>
        <rFont val="Times New Roman"/>
        <family val="1"/>
      </rPr>
      <t xml:space="preserve"> Обеспечение качественного транспортного обслуживания органов местного самоуправления, полное удовлетворение работников органов местного самоуправления транспортным обслуживанием. Полное удовлетворение потребностей работников органов местного самоуправления хозяйственным обслуживанием, санитраным состоянием помещений, охраной помещения. </t>
    </r>
  </si>
  <si>
    <r>
      <t>Показатели результативности:</t>
    </r>
    <r>
      <rPr>
        <sz val="9"/>
        <rFont val="Times New Roman"/>
        <family val="1"/>
      </rPr>
      <t xml:space="preserve"> -               </t>
    </r>
    <r>
      <rPr>
        <b/>
        <u val="single"/>
        <sz val="9"/>
        <rFont val="Times New Roman"/>
        <family val="1"/>
      </rPr>
      <t>Конечные результаты:</t>
    </r>
    <r>
      <rPr>
        <sz val="9"/>
        <rFont val="Times New Roman"/>
        <family val="1"/>
      </rPr>
      <t xml:space="preserve"> Повышение эффективности выполнения полномочий главы города, Думы города Югорска, контрольно-счетной палаты.</t>
    </r>
  </si>
  <si>
    <t>Долгосрочная целевая программа "Профилактика правонарушений в городе Югорске на 2011-2015 годы"</t>
  </si>
  <si>
    <t>Постановление администрации города Югорска от 01.03.2012 № 483 (с изменениями от 25.09.2012 № 2419)</t>
  </si>
  <si>
    <t>Обеспечение информационной открытости администрации города Югорска и реализация права граждан на получение полной и объективной информации о деятельности  администрации города Югорска, социально-экономического развития города Югорска</t>
  </si>
  <si>
    <r>
      <t>Показатели результативности:</t>
    </r>
    <r>
      <rPr>
        <sz val="9"/>
        <rFont val="Times New Roman"/>
        <family val="1"/>
      </rPr>
      <t xml:space="preserve"> 1) соблюдение сроков и порядка публикации муниципальных правовых актов, обсуждения проектов муниципальных правовых актов по вопросам местного значения, а также иной официальной информации; 2) увеличение количества авторских материалов о социально-экономическом и культурном развитии муниципального образования, о развитии общественной инфраструктуры; 3) увеличение количества информационно-аналитических программ, освещающих деятельность администрации города Югорска, социально-экономическое и культурное развитие города Югорска; 4) увеличение количества (суточного объема вещания) социально значимых материалов о деятельности администрации города Югорска; 5) увеличение количества официальной информации о социально-экономическом и культурном развитии муниципального образования, о развитии общественной инфраструктуры.</t>
    </r>
  </si>
  <si>
    <t>"Жилье на 2012-2015 годы"</t>
  </si>
  <si>
    <t>Создание условий, способствующих улучшению жилищных условий граждан города Югорска и стимулированию жилищного строительства на территории города Югорска</t>
  </si>
  <si>
    <t>"Основные направления развития в области управления и распоряжения собственностью муниципального образования городской округ город Югорск на 2012 - 2015 годы"</t>
  </si>
  <si>
    <r>
      <t>Непосредственные результаты:</t>
    </r>
    <r>
      <rPr>
        <sz val="10"/>
        <rFont val="Times New Roman"/>
        <family val="1"/>
      </rPr>
      <t xml:space="preserve">1) переселение из непригодного жиолья - 87 семей; 2) улучшение жилищных условий семей из городского списка очередности - 12 семей; 3) улучшение жилищных условий семей высококвалифицированных специалистов бюджетной сферы - 6 семей; 4) ежегодный ввод в 2012 году в эксплуатацию не менее 80 индивидуальных жилых домов; 5) получение мер государственной поддержки детьми-сиротами - 9 детей; 6) получение мер государственной поддержки и улучшение жилищных условий ветеранов ВОВ - 2 ветерана; 7) получение мер государственной поддержки и улучшение жилищных условий семей военнослужащих уволенных в запас - 16 семей; 8) получение мер государственной поддрежки и улучщение жилищных условий семей ветеранов боевых действий и инвалидов - 6 семей. </t>
    </r>
    <r>
      <rPr>
        <b/>
        <u val="single"/>
        <sz val="10"/>
        <rFont val="Times New Roman"/>
        <family val="1"/>
      </rPr>
      <t>Ожидаемые конечные результаты:</t>
    </r>
    <r>
      <rPr>
        <sz val="10"/>
        <rFont val="Times New Roman"/>
        <family val="1"/>
      </rPr>
      <t xml:space="preserve"> Улучшение жилищных условий 218 семей, проживающих в городе Югорске. ВВод индивидуального жилья не менее 0,3 кв.м. на 1 жителя в 2012 году. Доля семей, получившых меры государственной поддержки от общего числа семей, нуждающихся в жилых помещениях не менее 20%.</t>
    </r>
  </si>
  <si>
    <t>Планируемые значения показателей</t>
  </si>
  <si>
    <t>Федеральный бюджет</t>
  </si>
  <si>
    <t>Создание  в городе Югорске толерантной среды на основе ценностей многонационального российского общества, общероссийской гражданской идентичности и культурного самосознания, принципов соблюдения прав и свобод человека</t>
  </si>
  <si>
    <t>Постановление администрации города Югорска от 26.10.2011 № 2333, Постановление администрации города Югорска №2011 от 15.08.2012, Постановление администрации города Югорска №2645 от 17.10.2012</t>
  </si>
  <si>
    <t>"Профилактика экстремизма, гармонизация межэтнических и межкультурных отношений, укрепление толерантности в городе Югорске на 2011 - 2013 годы"</t>
  </si>
  <si>
    <t>"Модернизация здравоохранения города Югорска на 2011 - 2013 годы"</t>
  </si>
  <si>
    <t>"Развитие малого и среднего предпринимательства на территории города Югорска на 2012-2015 годы"</t>
  </si>
  <si>
    <t>"Формирование доступной среды жизнедеятельности для инвалидов и маломобильных групп населения в городе Югорске на 2011-2015 годы"</t>
  </si>
  <si>
    <t>"Повышение эффективности бюджетных расходов города Югорска на 2011 - 2013 годы"</t>
  </si>
  <si>
    <t>"Развитие культуры в городе Югорске на 2012 - 2014 годы"</t>
  </si>
  <si>
    <t>"Развитие коммунальной инфраструктуры города Югорска на 2012 - 2016 годы"</t>
  </si>
  <si>
    <t>"Совершенствование и развитие сети автомобильных дорог города Югорска на 2012-2020 годы"</t>
  </si>
  <si>
    <t>"Реализация мероприятий по совершенствованию социально-трудовых отношений и охраны труда в городе Югорске на 2012-2014 годы"</t>
  </si>
  <si>
    <t>"Развитие физической культуры и спорта в городе Югорске на 2011 - 2013 годы"</t>
  </si>
  <si>
    <t>"Реализация приоритетного национального проекта в сфере здравоохранения в городе Югорске на 2011 - 2013 годы"</t>
  </si>
  <si>
    <t xml:space="preserve">Федеральный бюджет </t>
  </si>
  <si>
    <t>"Функционирование Департамента финансов администрации города Югорска на 2012-2014 годах"</t>
  </si>
  <si>
    <r>
      <t>Показатели результативности:</t>
    </r>
    <r>
      <rPr>
        <sz val="9"/>
        <rFont val="Times New Roman"/>
        <family val="1"/>
      </rPr>
      <t xml:space="preserve"> Безаварийная работа в осенне-зимний период 2012-2013 годов. </t>
    </r>
    <r>
      <rPr>
        <b/>
        <u val="single"/>
        <sz val="9"/>
        <rFont val="Times New Roman"/>
        <family val="1"/>
      </rPr>
      <t>Конечные результаты:</t>
    </r>
    <r>
      <rPr>
        <sz val="9"/>
        <rFont val="Times New Roman"/>
        <family val="1"/>
      </rPr>
      <t xml:space="preserve"> Замена ветхих сетей:                                                            - теплоснабжения (в двухтрубном исчислении) - 1143,1 м.п;                           - холодного водоснабжения - 2292,6 м.п; - водоотведения - 505 м.п;     Капитальный ремонт ТП - 3 шт.; Капитальный ремонт сетей уличного освещения - 392 светильника.                                            Сокращение протяженности ветхих сетей: - теплоснабжение - 3,4 %                             - горячее водоснабжение - 0,6 %;              - водоотведение - 0,4 %  .</t>
    </r>
  </si>
  <si>
    <t>"Организация мероприятий по охране окружающей среды в городе Югорске на 2012 - 2013 годы"</t>
  </si>
  <si>
    <t>Показатели непосредственных результатов:
1.Современная топографо - геодезическая съемка территории муниципального образования;
2. Комплексная система управления развитием территории.
Показатели конечных результатов:
1. Полная обеспеченность муниципального образования необходимой градостроительной документацией в соответствии с требованиями Градостроительного Кодекса РФ.</t>
  </si>
  <si>
    <t>Улучшение жилищных условий молодых семей, признанных в установленном порядке нуждающимися в улучшении жилищных условий</t>
  </si>
  <si>
    <t>"Обеспечение жильем молодых семей на территории муниципального образования городской округ город Югорск на 2011 - 2013 годы и на период до 2015 года"</t>
  </si>
  <si>
    <t>Создание условий для организации предоставления общедоступного и бесплатного дополнительного образования детей в сфере физической культуры и спорта</t>
  </si>
  <si>
    <r>
      <t xml:space="preserve">Показатели непосредственных результатов:
</t>
    </r>
    <r>
      <rPr>
        <sz val="9"/>
        <rFont val="Times New Roman"/>
        <family val="1"/>
      </rPr>
      <t xml:space="preserve">1. Реализация в полном объеме программ дополнительного образования.
2. Количество занимающихся в учреждениях дополнительного образования - 652 чел.
3. Кадровое обеспечение образовательного процесса - 26 чел.
4. Комплектование и сохранность контигента обучающихся - 90-100 %.
5. Участие обучающихся в массовых формах работы (соревнованиях, учебно - тренировочных сборах и т.д.) различных уровней - 70 чел.
</t>
    </r>
    <r>
      <rPr>
        <b/>
        <u val="single"/>
        <sz val="9"/>
        <rFont val="Times New Roman"/>
        <family val="1"/>
      </rPr>
      <t xml:space="preserve">Показатели конечных результатов:
</t>
    </r>
    <r>
      <rPr>
        <sz val="9"/>
        <rFont val="Times New Roman"/>
        <family val="1"/>
      </rPr>
      <t>1. Выполнение программ дополнительного образования.
2. Сохранение общего числа занимающихся в учреждениях дополнительного образования.
3. Обеспеченность учебного процесса педагогическими кадрами с необходимой квалификацией.
4. Полное комплектование учебных групп на начало учебного года и сохранность контингента занимающихся на конец года.
5. Участие обучающихся в массовых формах работы (соревнованиях, учебно - тренировочных сборах и т.д.) различных уровней.
6. Удовлетворенность населения качеством дополнительного образования - 75 %.</t>
    </r>
  </si>
  <si>
    <t>Создание условий для устойчивого развития малого и среднего предпринимательства на территории города Югорска при эффективном использовании финансовых, материально - технических и информационных ресурсов.</t>
  </si>
  <si>
    <t>Создание для инвалидов и других маломобильных групп населения города Югорска доступной и комфортной среды жизнедеятельности</t>
  </si>
  <si>
    <t>"Обеспечение деятельности администрации города Югорска на 2012-2015 годы"</t>
  </si>
  <si>
    <t>Распоряжение от 28.08.2012 № 539 (изменение Распоряжение администрации города Югорска №688 от 06.11.2012, от 28.12.2012 №841, от 18.02.2013 №76)</t>
  </si>
  <si>
    <t>"Функционирование Думы города Югорска и контрольно-счетной палаты города Югорска" на 2012-2015 гг.</t>
  </si>
  <si>
    <t>Распоряжение от 30.08.2012 № 543 (изменения Распоряжение №681 от 02.11.2012, № 828 от 26.12.2012)</t>
  </si>
  <si>
    <t>Приказ ДМСиГ от 28.04.2012 №54 
(изменения от 29.10.2012 №221)</t>
  </si>
  <si>
    <t>Приказ Департамента муниципальной собственности и градостроительства от 9.11.2011 № 174
 (с изменениями от 2.04.2012 №38, от 08.08.2012 №147, от 09.11.2012 №234, от 29.11.2012 №254)</t>
  </si>
  <si>
    <t>Приказ Департамента муниципальной собственности и градостроительства от 29.11.2011 №181 
(с изменениями 
от 20.12.2011 №191 
от 28.06.2012 №113,
 от 01.08.2012 № 138, 
от 29.08.2012 № 168, 
от 16.10.2012 №205, 
от 07.11.2012 №232, 
от 28.12.2012 №295)</t>
  </si>
  <si>
    <t>Приказ ДЖКиСК от 22.03.2012 №22, (измененияот 
от 16.04.2012 №37,
 от 09.11.2012 №135, 
от 14.12.2012 №157)</t>
  </si>
  <si>
    <t>Приказ ДЖКиСК № 32 от 28.06.2010 
(с изменениями 
от 22.09.2011 № 68, 
от 15.12.2011 №129, 
от 6.04.2012 №29, 
от 20.07.2012 № 81,
 №119/1 от 08.10.2012, 
№152 от 07.12.2012)</t>
  </si>
  <si>
    <t>"Наш дом" на 2011 - 2015 годы"</t>
  </si>
  <si>
    <t>"Развитие дополнительного образования детей в спортивной школе города Югорска на 2011 - 2015 годы"</t>
  </si>
  <si>
    <t>Постановление администрации города Югорска от 22.11.2010 №2145 (с изменениями 
от 25.04.2011 № 799, 
от 1.12.2011 № 2780, 
от 30.12.2011 № 3112, 
от 30.05.2012 №1321, 
от 27.12.2012 №3458)</t>
  </si>
  <si>
    <t>Приказ ДЖКиСК 
от 30.07.2012 № 82 
(с изменениями 
от 11.09.2012 № 106, 
от 13.11.2012 №138, 
от 04.12.2012 №147)</t>
  </si>
  <si>
    <t>Рапоряжение администрации города Югорска №470а от 24.07.2012 (изменения
 от 12.12.2012 №786,
 от 26.21.2013)</t>
  </si>
  <si>
    <t xml:space="preserve">Постановление администрации города Югорска от 15.08.2011 № 1726 (изменения от 23.01.2012 № 87, от 05.09.2012 №2172, от 12.12.2012 №3270, от 21.01.2013 №103) </t>
  </si>
  <si>
    <t xml:space="preserve">Постановление администрации города Югорска от 24.10.2011 № 2295, Постановление администрации города Югорска от 21.05.2012 № 1189,  Постановление администрации города Югорска от 28.04.2012 № 983 </t>
  </si>
  <si>
    <t>Постановление администрации города Югорска от 27 июня 2011 года № 1368 (с изменениями от 16.08.2011 № 1730, от 21.10.2011 №2291, от 10.11.2011 №2559, от 30.12.2011 №3136, от 06.07.2012 №1707, от 15.08.2012 №2013, от 06.11.2012 №2836,  от 17.12.2012 №3307)</t>
  </si>
  <si>
    <t>Рапоряжение администрации города Югорска №510а от 10.08.2012 
(изменения от 28.12.2012 №844)</t>
  </si>
  <si>
    <t>Постановление администрации города Югорска от 13.11.2010 № 2055 (с изменениями 
от 2.02.2011 № 164, 
от 4.05.2011 № 856,
 от 13.07.2011 № 1493, 
от 19.09.2011 № 1986, 
от 21.11.2011 № 2628, 
от 30.12.2011 № 3147,
 от 16.02.2012 № 320,
 от 28.04.2012 № 981, 
от 28.06.2012 №1595, 
от 24.08.2012 №2101, 
№2521 от 03.10.2012, 
от 21.11.2012 №3009, 
от  29.12.2012 №3481)</t>
  </si>
  <si>
    <t>Постановление администрации города Югорска от 16.11.2010 № 2093 (с изменениями
 от 17.12.2010 № 2351, 
от 13.05.2011 № 944,
 от 31.10.2011 № 2386, 
от 30.12.2011 № 3110,
 от 8.06.2012 №1410;
 №2519 от 03.10.2012 г., от 30.10.2012 №2808)</t>
  </si>
  <si>
    <t>Постановление администрации города Югорска от 14.06.2011 № 1215 (с изменениями от 25.11.2011 №2683, от 21.01.2013 №102)</t>
  </si>
  <si>
    <r>
      <rPr>
        <b/>
        <u val="single"/>
        <sz val="9"/>
        <rFont val="Times New Roman"/>
        <family val="1"/>
      </rPr>
      <t>Показатели непосредственных результатов:</t>
    </r>
    <r>
      <rPr>
        <sz val="9"/>
        <rFont val="Times New Roman"/>
        <family val="1"/>
      </rPr>
      <t xml:space="preserve">
1. Увеличение количества объектов социальной инфраструктуры, доступных для инвалидов и других маломобильных групп населения, из числа приоритетных до 20 единиц.
2. Увеличение количества трудоустроенных инвалидов из числа состоящих на учете в центре занятости населения на 42 %,
3. Увеличение доли детей - инвалидов, обучающихся в общеобразовательных учреждениях, в общей численности детей на 29%,
4. Увеличение доли детей - инвалидов, получающих дистанционное обучение, в общей численности детей - инвалидов на 15%,
5. Увеличение количества проведенных спортивно - массовых мероприятий с участием инвалидов в 2,4 раза.
</t>
    </r>
    <r>
      <rPr>
        <b/>
        <u val="single"/>
        <sz val="9"/>
        <rFont val="Times New Roman"/>
        <family val="1"/>
      </rPr>
      <t>Показатели конечных результатов:</t>
    </r>
    <r>
      <rPr>
        <sz val="9"/>
        <rFont val="Times New Roman"/>
        <family val="1"/>
      </rPr>
      <t xml:space="preserve">
1. Увеличение доли доступных для инвалидов объектов социальной инфраструктуры до 52,8 % в общем количестве,
2. Увеличение доли общеобразовательных учреждений, в которых создана универсальная безбарьерная среда до 14,3 %,
3. Увеличение доли инвалидов, имеющих доступ к информационным услугам на 24%,
4. Увеличение доли инвалидов, систематически занимающихся физической культурой и спортом в общей численности этой категории населения на 78 %,
5. Увеличение доли детей - инвалидов, получающих услуги общего образования в общей численности детей - инвалидов на 29%.</t>
    </r>
  </si>
  <si>
    <t>Организация эффективного использования земельных ресурсов</t>
  </si>
  <si>
    <r>
      <t xml:space="preserve">Показатели непосредственных результатов:
</t>
    </r>
    <r>
      <rPr>
        <sz val="10"/>
        <rFont val="Times New Roman"/>
        <family val="1"/>
      </rPr>
      <t xml:space="preserve">1. Увеличение количества земельных участков, предполагаемых к предоставлению физическим и юридическим лицам для жилищного и иного строительства (объекты производственного, торгового и иного назначения.
2. Увеличение количества многоквартирных домов, в отношении которых проведены работы по формированию земельных участков.
3. Увеличение количества сформированных земельных участков, на которых расположены здания и сооружения, находящиеся в собственности муниципального образования.
4. Увеличение количества заключенных договоров аренды и купли - продажи земельных участков.
</t>
    </r>
    <r>
      <rPr>
        <b/>
        <u val="single"/>
        <sz val="10"/>
        <rFont val="Times New Roman"/>
        <family val="1"/>
      </rPr>
      <t xml:space="preserve">Показатели конечных результатов:
</t>
    </r>
    <r>
      <rPr>
        <sz val="10"/>
        <rFont val="Times New Roman"/>
        <family val="1"/>
      </rPr>
      <t>1. Увеличение объема доходов бюджета города в результате формирования и управления земельными участками.</t>
    </r>
  </si>
  <si>
    <t>Повышение эффективности функционирования бюджетного сектора экономики, оптимизация деятельности администрации города Югорска при выполнении муниципальных функций и оказании муниципальных услуг, обеспечение финансовой устойчивости и сбалансированности бюджетной системы города Югорска в долгосрочной перспективе</t>
  </si>
  <si>
    <r>
      <t xml:space="preserve">Показатели непосредственных результатов:
</t>
    </r>
    <r>
      <rPr>
        <sz val="10"/>
        <rFont val="Times New Roman"/>
        <family val="1"/>
      </rPr>
      <t xml:space="preserve">1. Повышение объема бюджетных ассигнований бюджета города Югорска, распределяемых в соответствии с программно - целевым методом бюджетного планирования.
2. Увеличение доли муниципальных услуг, финансовое обеспечение которых расчитывается с применением отраслевых порядков определения нормативных затрат и содержание имущества города Югорска.
3. Увеличение количества главных распорядителей средств бюджета города, оценка эффективности деятельности которых выше среднего уровня.
4. Увеличение доли стандартизтрованных муниципальных услуг (работ) от общего количества муниципальных услуг (работ).
5. Увеличение доли регламентированных муниципальных услуг.
6. Увеличение значения средней итоговой оценки качества финансового менеджмента, осуществляемого главным распорядителем средств бюджета города.
7. Увеличение количества главных распорядителей средств бюджета города, в которых организована работа по осуществлению внутреннего финансового аудита.
</t>
    </r>
    <r>
      <rPr>
        <b/>
        <u val="single"/>
        <sz val="10"/>
        <rFont val="Times New Roman"/>
        <family val="1"/>
      </rPr>
      <t xml:space="preserve">Ожидаемые конечные результаты:
</t>
    </r>
    <r>
      <rPr>
        <sz val="10"/>
        <rFont val="Times New Roman"/>
        <family val="1"/>
      </rPr>
      <t xml:space="preserve">1. Рост доли населения, удовлетворенного качеством оказания муниципальных услуг.
2. Снижение размера отклонений фактического объема налоговых и неналоговых доходов бюджета города Югорска за отчетный год от первоначального плана.
3. Рост посещаемости официального сайта администрации города Югорска и муниципальных учреждений города Югорска.
</t>
    </r>
  </si>
  <si>
    <t>Создание условий для повышения доступности культурных благ, развития и реализации творческого и духовного потенциала личности</t>
  </si>
  <si>
    <t>приказ УФКСРДиМ от 16.11.2012 №165 
(с изменениями
 от 29.01.2013 №14, от 27.02.2013 №36)</t>
  </si>
  <si>
    <r>
      <t>Показатели результативности:</t>
    </r>
    <r>
      <rPr>
        <sz val="10"/>
        <rFont val="Times New Roman"/>
        <family val="1"/>
      </rPr>
      <t xml:space="preserve">
1. Приведение в нормативное состояние улично - дорожной сети.
2. Приведение в нормативное состояние объектов благоустройства на территории города Югорска в рамках бюджетного финансирования.
3. Отсутствие обоснованных жалоб населения на содержание объектов благоустройства, городских дорог на территории города Югорска.
</t>
    </r>
    <r>
      <rPr>
        <b/>
        <u val="single"/>
        <sz val="10"/>
        <rFont val="Times New Roman"/>
        <family val="1"/>
      </rPr>
      <t>Ожидаемые конечные результаты программы:</t>
    </r>
    <r>
      <rPr>
        <sz val="10"/>
        <rFont val="Times New Roman"/>
        <family val="1"/>
      </rPr>
      <t xml:space="preserve">
1. Создание комфортной среды для проживания населения, положительное воздействие на экономику, социальную сферу и экологическую ситуацию в городе Югорске.
2. Приведение в нормативное состояние улично - дорожной сети (в соответствии с утвержденным перечнем автомобильных дорог местного значения:
2013 год - 1060,246 тыс. кв. м,
2014 год - 1060,246 тыс. кв. м,
2015 год - 1060,246 тыс. кв. м.
3. Благоустройство и поддержание объектов благоустройства, уличного освещения, мест захоронения, озеленения, автомобильных дорог местного значения в надлежащем техническом состоянии в рамках бюджетного финансирования.
4. Отсутствие обоснованных жалоб населения на качество содержания объектов благоустройства, уличного освещения, 
мест захоронения (кладбища), озеления, городских дорог, 
текущий ремонт дорог на территории города Югорска.</t>
    </r>
  </si>
  <si>
    <r>
      <t>Показатели непосредственных результатов:</t>
    </r>
    <r>
      <rPr>
        <sz val="9"/>
        <rFont val="Times New Roman"/>
        <family val="1"/>
      </rPr>
      <t xml:space="preserve">
1. Приведение в соответствие установленным манитарным и техническим правилам и нормам, повышение энергетической эффективности многоквартирных домов общей площадью 11 595,4 кв.м.  
2. Количество благоустроенных дворовых территорий - 6 ед.                           </t>
    </r>
    <r>
      <rPr>
        <b/>
        <u val="single"/>
        <sz val="9"/>
        <rFont val="Times New Roman"/>
        <family val="1"/>
      </rPr>
      <t xml:space="preserve">Показатели конечных результатов:
</t>
    </r>
    <r>
      <rPr>
        <sz val="9"/>
        <rFont val="Times New Roman"/>
        <family val="1"/>
      </rPr>
      <t>1. Увеличение общей площади многоквартирных домов, в которых проведен комплексный капитальный ремонт, в общей площади многоквартирных домов, с физическим износом от 31% до 70% - 45,6%. 
2. Увеличение доли софинансирования за счет средств собственников помещений - 10%. 
3. Увеличение доли благоустроенных дворовых территорий в общем количестве дворовых территорий предусмотренных к благоустройству - 4 %.</t>
    </r>
  </si>
  <si>
    <t xml:space="preserve">
Приказ Управления образования администрации города Югорска от 30.10.2012 №518
 (изменения от 26.12.2012 №668)
</t>
  </si>
  <si>
    <t>"Дошкольное, общее и дополнительное образование детей города Югорска на 2012-2015 годы"</t>
  </si>
  <si>
    <t xml:space="preserve">
Приказ Управления образования администрации города Югорска от 30.10.2012 №518
 (изменения от 28.12.2012 №680)</t>
  </si>
  <si>
    <r>
      <t>Показатели непосредственных результатов:</t>
    </r>
    <r>
      <rPr>
        <sz val="9"/>
        <rFont val="Times New Roman"/>
        <family val="1"/>
      </rPr>
      <t xml:space="preserve">
1. Реализация в полном объеме образовательных программ дошкольного, общего и дополнительного образования.
2. Доля детей школьного возраста, охваченных обязательным общим образованием - 99,8 %.
3. Доля учащихся, обучающихся во вторую смену -11,2 %.
4. Обеспеченность образовательного процесса информационными ресурсами (количество обучающихся на 1 компьютер - 11 человек.
5. Охват обучающихся дневных общеобразовательных учреждений организованным горячим питанием - 100 %.
6. Доля детей в возрасте от 3 до 7 лет, получающих дошкольную образовательную услугу в общей численности детей от 3 до 7 лет - 100 %.
7. Доля детей в возрасте от 5 до 7 лет, получающих дошкольную образовательную услугу в общей численности детей от 5 до 7 лет - 100%.
8. Доля детей в возрасте 5-18 лет, охваченных дополнительным образованием - 52 %.
</t>
    </r>
    <r>
      <rPr>
        <b/>
        <u val="single"/>
        <sz val="9"/>
        <rFont val="Times New Roman"/>
        <family val="1"/>
      </rPr>
      <t xml:space="preserve">Показатели конечных результатов:
</t>
    </r>
    <r>
      <rPr>
        <sz val="9"/>
        <rFont val="Times New Roman"/>
        <family val="1"/>
      </rPr>
      <t>1. Доля выпускников IX и XII классов общеобразовательных учреждений, успешно прошедших государственную (итоговую) аттестацию - 100 %.
2. Удовлетворенность населения качеством общего образования - 64 %.
3. Уровень готовности воспитанников дошкольных учреждений к обучению в общеобразовательном учреждении - 92 %.
4. Удовлетворенность населения качеством дошкольного образования - 64 %.
5. Доля обучающихся в учреждениях дополнительного образования детей, завершивших учебный год (сохранность контингента) - 98%.
6. Удовлетворенность населения качеством дополнительного образования - 73 %.</t>
    </r>
  </si>
  <si>
    <r>
      <t xml:space="preserve">Показатели непосредственных результатов:
</t>
    </r>
    <r>
      <rPr>
        <sz val="9"/>
        <rFont val="Times New Roman"/>
        <family val="1"/>
      </rPr>
      <t xml:space="preserve">1. Количество организованных лагерей с дневным пребыванием дете - 9 шт. 
2. Количество детей охваченных отдыхом в лагерях с дневным пербыванием детей - 629 чел.
3. Укомплектованность кадрами - 100%
4. Количество проведенных общелагерных культурно-массовых и спортивных мероприятий - 4 шт.
5. Доля детей в возрасте от 6 до 17 лет, имеющих положительную динамику рздоровления - 90%
</t>
    </r>
    <r>
      <rPr>
        <b/>
        <u val="single"/>
        <sz val="9"/>
        <rFont val="Times New Roman"/>
        <family val="1"/>
      </rPr>
      <t>Показатели конечных результатов:</t>
    </r>
    <r>
      <rPr>
        <sz val="9"/>
        <rFont val="Times New Roman"/>
        <family val="1"/>
      </rPr>
      <t xml:space="preserve">
1. Доля детей в возрасте от 6 до 17 охваченных отдыхом в лагерях с дневным пребыванием детей - 100%
2.Обеспечение безопасных условий (отсутствие случаев травматизма во время деятельности смены лагеря с дневным пребыванием детей) - 100% 
3.Удовлетворенность потребителей услуги качеством предоставляемой услуги - 100%
</t>
    </r>
  </si>
  <si>
    <t>РЕЕСТР ВЕДОМСТВЕННЫХ ЦЕЛЕВЫХ ПРОГРАММ 2013 год</t>
  </si>
  <si>
    <t>РЕЕСТР ДОЛГОСРОЧНЫХ ЦЕЛЕВЫХ ПРОГРАММ  2013 год</t>
  </si>
  <si>
    <t>Постановление администрации города Югорска от 06.11.2012 №2832</t>
  </si>
  <si>
    <t>Совершенствование системы противодействия коррупции и снижение уровня коррупции в городе Югорске</t>
  </si>
  <si>
    <r>
      <rPr>
        <b/>
        <u val="single"/>
        <sz val="9"/>
        <rFont val="Times New Roman"/>
        <family val="1"/>
      </rPr>
      <t xml:space="preserve">Показатели непосредственных результатов: </t>
    </r>
    <r>
      <rPr>
        <sz val="9"/>
        <rFont val="Times New Roman"/>
        <family val="1"/>
      </rPr>
      <t>1. Количество заключений о наличии коррупциогенных факторов в проектах нормативных правовых актовпо результатам антикоррупционной экспертизы, проведенной юридическим управлением администрации города Югорска - 3 ед.
2. Количество информаций прокуротуры о наличии коррупциогенных факторов в проектах нормативных правовых актов - 3 ед.
3. Количество муниципальных служащих, должностных лиц муниципальных учреждений, привлеченных к ответственности за коррупционные правонарушения - 3 чел. 
4. Количество поступивших в органы местного самоуправленияпредставлений прокурора об устранении нарушений законодательства в сфере противодействия коррупции - 2 ед.
5. Количество зарегистрированых преступлений коррупционной направленности - 17 ед.</t>
    </r>
    <r>
      <rPr>
        <b/>
        <u val="single"/>
        <sz val="9"/>
        <rFont val="Times New Roman"/>
        <family val="1"/>
      </rPr>
      <t xml:space="preserve">
Показатели конечных результатов:
</t>
    </r>
    <r>
      <rPr>
        <sz val="9"/>
        <rFont val="Times New Roman"/>
        <family val="1"/>
      </rPr>
      <t xml:space="preserve">1. Снижение уровня преступности в сфере коррупции (количества зарегистрированных преступлений коррупционной направленности на 10 тыс. населения - 5,1
2. Снижение уровня коррумпированности органов власти по результатам изучения мнения населения муниципального образования (определяется по шкале от 1 балла (низкий уровень коррумпированности) до 5 баллов (высокий уровень коррумпированности) - 2,7
</t>
    </r>
  </si>
  <si>
    <t>"Противодействие коррупции в городе Югорске на 2013-2015 годы"</t>
  </si>
  <si>
    <t>Постановление администрации города Югорска от 29.07.2010 № 1364
(изменения от 31.08.2010 № 1556  от 10.10.2012 №2225, от 25.12.2012 №3416)</t>
  </si>
  <si>
    <t>Реализация потенциала энергосбережения города Югорск. Создание системы, направленной на постоянное повышение эффективности использования энергоресурсов. Активное вовлечение всех групп потребителей в энерго-ресурсосбережение</t>
  </si>
  <si>
    <t>"Энергосбережение и повышение энергетической эффективности города Югорска на 2011 - 2015 годы и на перспективу до 2020 года"</t>
  </si>
  <si>
    <t>1. Создать систему поддержки и повышения уровня энергоэффективности МО.
2. Обеспечить получение годовой экономии энергии за счет мер целевой Программы по повышению эффективности использования энергии в объемме не менне 48,6 тыс. т у.т./год к 2015г.
3. По результатам внедрения мероприятий к 2020 г. годовая экономия потребления энергоресурсов в жилищном фонде составит 3,9 тыст т у.у./год
ожидаемая экономия энергоресурсов, потребляемых бюджетной сферой 3% ежегодно</t>
  </si>
  <si>
    <r>
      <t xml:space="preserve">Показатели непосредственных результатов:
</t>
    </r>
    <r>
      <rPr>
        <sz val="9"/>
        <rFont val="Times New Roman"/>
        <family val="1"/>
      </rPr>
      <t xml:space="preserve">1. Количество субъектов малого и среднего предприниматльства - 1546 ед,
2. Оборот малых и средних предприятий 4654 млн. руб.,
3. Среднесписочная численности работников малых и средних предприятий города 2570 чел.
</t>
    </r>
    <r>
      <rPr>
        <b/>
        <u val="single"/>
        <sz val="9"/>
        <rFont val="Times New Roman"/>
        <family val="1"/>
      </rPr>
      <t xml:space="preserve">Показатели конечных результатов:
</t>
    </r>
    <r>
      <rPr>
        <sz val="9"/>
        <rFont val="Times New Roman"/>
        <family val="1"/>
      </rPr>
      <t xml:space="preserve">1. Количество субъектов малого и среднего предпринимательства на  10 тыс. населения - 430,6 ед.,
2. Доля среднесписочной численности занятых на малых и средних  предприятиях в общей численности работающих - 15,9%.
3. Оборот предприятий малого и среднего предпринимательства на 1 жителя города - 129 тыс. рублей. </t>
    </r>
  </si>
  <si>
    <r>
      <rPr>
        <b/>
        <u val="single"/>
        <sz val="9"/>
        <rFont val="Times New Roman"/>
        <family val="1"/>
      </rPr>
      <t xml:space="preserve">Показатели непосредственных результатов:
</t>
    </r>
    <r>
      <rPr>
        <sz val="9"/>
        <rFont val="Times New Roman"/>
        <family val="1"/>
      </rPr>
      <t xml:space="preserve">1. Предоставление социальных выплпат (субсидий) молодым семьям - 23 семьи
</t>
    </r>
    <r>
      <rPr>
        <b/>
        <u val="single"/>
        <sz val="9"/>
        <rFont val="Times New Roman"/>
        <family val="1"/>
      </rPr>
      <t>Показатели конечных результатов:</t>
    </r>
    <r>
      <rPr>
        <sz val="9"/>
        <rFont val="Times New Roman"/>
        <family val="1"/>
      </rPr>
      <t xml:space="preserve">
Обеспечение жильем молодых семей - 23 семьи</t>
    </r>
  </si>
  <si>
    <r>
      <t xml:space="preserve">Показатели непосредственных результатов:
</t>
    </r>
    <r>
      <rPr>
        <sz val="10"/>
        <rFont val="Times New Roman"/>
        <family val="1"/>
      </rPr>
      <t xml:space="preserve">1. Количество обучающихся в ДХШ - 600 человек.
2. Количество посетителей аттракционов - 21,7 тыс. человек.
3. количество печатных и электронных изданий, изданных городскими библиотеками собственной генерации - 5 наименований.
4. Объем музейного фонда, прошедшего научную инвентаризацию - 2 447 единиц.
</t>
    </r>
    <r>
      <rPr>
        <b/>
        <u val="single"/>
        <sz val="10"/>
        <rFont val="Times New Roman"/>
        <family val="1"/>
      </rPr>
      <t>Ожидаемые конечные результаты:</t>
    </r>
    <r>
      <rPr>
        <sz val="10"/>
        <rFont val="Times New Roman"/>
        <family val="1"/>
      </rPr>
      <t xml:space="preserve">
1. Повышение степени готовности художественно - эстетической школы к эксплуатации до 100 %.
2. Увеличение количества досуговых объектов в центральном парке до 23 объектов.
3. Удовлетворенность потребителей качеством оказываемых услуг учреждениями культуры до 87 %.
4. Удовлетворенность потребителей качеством оказываемых услуг дополнительного образования до 89 %.</t>
    </r>
  </si>
  <si>
    <t>Постановление администрации города Югорска №2532 от 04.10.2012 г. (изменения Постановление администрации города Югорска от 30.10.2012 №2806, от 27.12.2012 №3459, от 14.03.2013 №611)</t>
  </si>
  <si>
    <t>Обеспечение населения города  Югорска коммунальными услугами нормального качества, обеспечение надежной и эффективной работы коммунальной инфраструктуры, создание условий для увеличения объемов жилищного строительства</t>
  </si>
  <si>
    <r>
      <t xml:space="preserve">Показатели непосредственных результатов:
</t>
    </r>
    <r>
      <rPr>
        <sz val="10"/>
        <rFont val="Times New Roman"/>
        <family val="1"/>
      </rPr>
      <t xml:space="preserve">1. Увеличение протяженности сети автомобильных дорог общего пользования с твердым покрытием на 8,3 км;
2. Совершенствование твердого покрытия на 6,9 км;
3. Увеличение пешеходных дорожек (тротуаров) на 14,3 км.
</t>
    </r>
    <r>
      <rPr>
        <b/>
        <u val="single"/>
        <sz val="10"/>
        <rFont val="Times New Roman"/>
        <family val="1"/>
      </rPr>
      <t xml:space="preserve">Показатели конечных результатов:
</t>
    </r>
    <r>
      <rPr>
        <sz val="10"/>
        <rFont val="Times New Roman"/>
        <family val="1"/>
      </rPr>
      <t>1. Увеличение протяженности автомобильных дорог общего пользования с твердым покрытием, приходящейся на 100 чел. населения, на 242 м,
2. Увеличение протяженности тротуаров на 1000 чел. населения на 418 м.</t>
    </r>
  </si>
  <si>
    <r>
      <rPr>
        <b/>
        <u val="single"/>
        <sz val="10"/>
        <rFont val="Times New Roman"/>
        <family val="1"/>
      </rPr>
      <t>Показатели непосредственных результатов:</t>
    </r>
    <r>
      <rPr>
        <b/>
        <sz val="10"/>
        <rFont val="Times New Roman"/>
        <family val="1"/>
      </rPr>
      <t xml:space="preserve">
</t>
    </r>
    <r>
      <rPr>
        <sz val="10"/>
        <rFont val="Times New Roman"/>
        <family val="1"/>
      </rPr>
      <t xml:space="preserve">1. Получение дохода от приватизации муниципальной собственности.
2. Увеличение доли муниципальных объектов недвижимости, имеющих технические паспорта.
3. Увеличение доли муниципальных объектов недвижимости, на которые зарегистрировано право муниципальной собственности.
</t>
    </r>
    <r>
      <rPr>
        <b/>
        <u val="single"/>
        <sz val="10"/>
        <rFont val="Times New Roman"/>
        <family val="1"/>
      </rPr>
      <t xml:space="preserve">Показатели конечных результатов:
</t>
    </r>
    <r>
      <rPr>
        <sz val="10"/>
        <rFont val="Times New Roman"/>
        <family val="1"/>
      </rPr>
      <t>1. Обновление сведений об объектах муниципального имущества - 25%.
2. Получение дохода от приватизации муниципального имущества - 175000 тыс. рублей.
3. Увеличение доли муниципальных объектов недвижимости, имеющих технические паспорта - до 25%.</t>
    </r>
  </si>
  <si>
    <t>Капитальный ремонт и ремонт дворовых территорий многоквартирных домов, проездов к дворовым территориям многоквартирных домов в городе Югорске на 2012 - 2014 годы"</t>
  </si>
  <si>
    <t>Благоустройство внутриквартальных проездов, дворовых территорий многоквартирных домов</t>
  </si>
  <si>
    <t>РЕЕСТР ИНВЕСТИЦИОННЫХ И КОМПЛЕКСНЫХ ПРОГРАММ 2012 год</t>
  </si>
  <si>
    <t>"Организация автотранспортного обслуживания и хозяйственного обеспечения деятельности органов местного самоуправления города Югорска на 2012-2015 годы"</t>
  </si>
  <si>
    <t>2012 в т.ч. переходящие остатки</t>
  </si>
  <si>
    <t>Обеспечение условий для создания и развития системы экологического просвещения и пропоганды экологических знаний среди населения</t>
  </si>
  <si>
    <t>Повышение качества жизни населения города Югорска путем сохранения материально - технической базы объектов муниципальной собственности и поддержание ее в состоянии, пригодном для эксплуатации, что позволит повысить кчество услуг, оказываемых населению.</t>
  </si>
  <si>
    <t>Реализация основных направлений государственной политикив области социально-трудовых отношений и охраны труда.</t>
  </si>
  <si>
    <r>
      <rPr>
        <b/>
        <u val="single"/>
        <sz val="9"/>
        <rFont val="Times New Roman"/>
        <family val="1"/>
      </rPr>
      <t xml:space="preserve">Показатели непосредственных результатов:
</t>
    </r>
    <r>
      <rPr>
        <sz val="9"/>
        <rFont val="Times New Roman"/>
        <family val="1"/>
      </rPr>
      <t xml:space="preserve">1.Увеличение количества заключенных коллективных договоров и прошедших уведомительную регистрацию в администрации городо Югорска до 40 единиц; 2.Увеличение количества аттестованных рабочих мест в организациях города Югорска до 9,2 тысяч мест; 3.Увеличение количества организаций города Югорска, подавших в установленном порядке декларацию соответствия условий труда государственным нормативным требованиям охраны труда до 10 единиц; 4.Увеличение количества работодателей, заключивших с администрацией города Югорска Соглашения о проведении координационных мероприятий в сфере труда до 25 единиц.                           
</t>
    </r>
    <r>
      <rPr>
        <b/>
        <u val="single"/>
        <sz val="9"/>
        <rFont val="Times New Roman"/>
        <family val="1"/>
      </rPr>
      <t>Показатели конечных результатов:</t>
    </r>
    <r>
      <rPr>
        <sz val="9"/>
        <rFont val="Times New Roman"/>
        <family val="1"/>
      </rPr>
      <t xml:space="preserve">
1.Увеличение удельного веса заключенных коллективных договоров от общего количества зарегестрированных организаций на территории города Югорска до 5%. 2.Увеличение удельного веса работниковзанятых на рабочих местах, прошедших аттестацию по условиям труда до 75% от общего количества рабочих мест. 3.Увеличение удельного веса работодателей  города, заключивших с администрацией города Югорска Соглашение о проведении координационных мероприятий в сфере труда на 60%. 4.Увеличение численности работников, занятых во вредных и (или) опасных условиях труда, работающих в организациях города Югорска, охваченных переодическими медицинскими осмотрами до 95% от общего количества работников, подлежащих прохождению переодических медосмотров.</t>
    </r>
  </si>
  <si>
    <t>Обеспечение деятельности главы администрации города Югорска (далее-глава администрации), аппарата управления администрации города Югорска (далее -аппарат управления), а также органов администрации города Югорска, наделенных отдельными государственными полномочиями, создание  условий для повышения эффективности их работы.</t>
  </si>
  <si>
    <t>Распоряжение администрации города Югорска №547 от 03.09.2012 г. 
(изменения от 14.11.2012 №709, от 29.12.2012 №856)</t>
  </si>
  <si>
    <t>"Реализация долговой политики муниципального образования города Югорска на 2012-2015 годах"</t>
  </si>
  <si>
    <t>Приказ Департамента финансов администрации города Югорска от 20.08.2012 №54п (изменения от 19.11.2012 №67п)</t>
  </si>
  <si>
    <t>"Бухгалтерское и финансиово-экономическое обеспечение деятельности муниципальных учреждений города Югорска на 2012-2014 годы""</t>
  </si>
  <si>
    <t>Своевременное и качественное ведение бухгалтерского, налогового и бюджетного учета и соответствующей отчетности, финансового и экономического обеспечения муниципальных учреждений города Югорска</t>
  </si>
  <si>
    <t>1. Предотвращение отрицательных результатов хозяйственной деятельности учреждений и обеспечение экономии ресурсов - 100%.</t>
  </si>
  <si>
    <r>
      <t>Ожидаемые конечные результаты:</t>
    </r>
    <r>
      <rPr>
        <sz val="9"/>
        <rFont val="Times New Roman"/>
        <family val="1"/>
      </rPr>
      <t xml:space="preserve"> 
1. Количество заключенных договоров на центролизованное бухгалтерское обслуживание - 11 шт. 
2. Доля нецелевого использования бюджетных и внебюджетных средств - 0%. 
3. Доля ТМЦ, подлежащих отражению иучету в бухгалтерском учете - 100%.
4. Наличие просроченноей кредиторской задолженности, образовавшейся при расчетах за приобретаемые ТМЦ, работы и услуги, по расчетам с сотрудниками по учреждениям, передавшим полномочия по ведению бухгалтерского учета - 0%. 
5. Доля своевременно предоставленных соответствующих ежемесячных, ежеквартальных и годовых отчетов, предоставляемых в отдел статистики города Югорска, в отдел по труду Администрации города Югорска, в бюджетное управление департамент финансов администрации города Югорска - 100%. 
6. Доля составленных и предоставленных в установленные сроки сводной периодической и годовой бухгалтерской отчетности, предоставляемой в управление бюджетного учета, отчетности и кассовго исполнения бюджета Департамента финансов Администрации города Югорска - 100%. 
7. Уровень оснащенности компьютерной, офисной техникой, мебелью, канцелярскими товарами - 100%. 
</t>
    </r>
    <r>
      <rPr>
        <b/>
        <u val="single"/>
        <sz val="9"/>
        <rFont val="Times New Roman"/>
        <family val="1"/>
      </rPr>
      <t>Конечные результаты:</t>
    </r>
    <r>
      <rPr>
        <sz val="9"/>
        <rFont val="Times New Roman"/>
        <family val="1"/>
      </rPr>
      <t xml:space="preserve"> 
</t>
    </r>
  </si>
  <si>
    <t>«Реализация мероприятий для детей и молодежи в городе Югорске на 2013 – 2015 годы»</t>
  </si>
  <si>
    <t>Сохранение объема и качества оказания муниципальных услуг и работ в сфере организации и осуществления мероприятий по работе с детьми и молодежью в городе Югорске</t>
  </si>
  <si>
    <r>
      <t>Показатели непосредственных результатов</t>
    </r>
    <r>
      <rPr>
        <sz val="9"/>
        <rFont val="Times New Roman"/>
        <family val="1"/>
      </rPr>
      <t xml:space="preserve">: 1. Общее количество трудоустроенных - 320 чел. 
2. Количество информационно-консультайционных социально-психологических  и юридических услуг, предоставленных подросткам, молодежи и молодым семьям - 330 ед.;
3.Количество информационных, консультационных, профориентационных услуг, оказываемых на базе мультимедийного центра - 2 500 ед.; 
4. Количество случаев травматизма и несчастных случаев - 0 ед.;
5. Процент выполнения календарного плана мероприятий - 100%;
наличие обоснованных жалоб - 0 ед.
</t>
    </r>
    <r>
      <rPr>
        <b/>
        <u val="single"/>
        <sz val="9"/>
        <rFont val="Times New Roman"/>
        <family val="1"/>
      </rPr>
      <t>Показатели конечных результатов</t>
    </r>
    <r>
      <rPr>
        <u val="single"/>
        <sz val="9"/>
        <rFont val="Times New Roman"/>
        <family val="1"/>
      </rPr>
      <t xml:space="preserve">: </t>
    </r>
    <r>
      <rPr>
        <sz val="9"/>
        <rFont val="Times New Roman"/>
        <family val="1"/>
      </rPr>
      <t>1. Степень удовлетворения потребности подростков и молодежи в сфере временной трудовой занятости - 90%;
2. Сохранение доли общественно активной молодежи - 18%;
3. Увеличение количества общегородских мероприятий, организуемых в рапмках программы - 12 ед.;
4. Удавлетворенность населения качеством предоставления муниципальных услуг и работ в сфере организации мероприятий по работе с детьми и молодежью - 75%</t>
    </r>
  </si>
  <si>
    <t>«Временное трудоустройство в городе Югорске на 2013-2015 годы»</t>
  </si>
  <si>
    <t>приказ УФКСРДиМ от 16.11.2012 №165 
(с изменениями
 от 30.10.2012 №147</t>
  </si>
  <si>
    <t>Сохранения объема и качества оказываемой муниципальной услуги 2Организация мероприятий по работе с детьми и молодежью в части организации трудовой занятости и профориентационной деятельности"</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</si>
</sst>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s>
  <fonts count="29">
    <font>
      <sz val="10"/>
      <name val="Arial Cyr"/>
      <family val="0"/>
    </font>
    <font>
      <sz val="8"/>
      <name val="Arial Cyr"/>
      <family val="0"/>
    </font>
    <font>
      <b/>
      <sz val="9"/>
      <name val="Times New Roman"/>
      <family val="1"/>
    </font>
    <font>
      <sz val="9"/>
      <name val="Times New Roman"/>
      <family val="1"/>
    </font>
    <font>
      <b/>
      <sz val="10"/>
      <name val="Times New Roman"/>
      <family val="1"/>
    </font>
    <font>
      <sz val="10"/>
      <name val="Times New Roman"/>
      <family val="1"/>
    </font>
    <font>
      <u val="single"/>
      <sz val="10"/>
      <color indexed="12"/>
      <name val="Arial Cyr"/>
      <family val="0"/>
    </font>
    <font>
      <u val="single"/>
      <sz val="10"/>
      <color indexed="36"/>
      <name val="Arial Cyr"/>
      <family val="0"/>
    </font>
    <font>
      <b/>
      <u val="single"/>
      <sz val="9"/>
      <name val="Times New Roman"/>
      <family val="1"/>
    </font>
    <font>
      <b/>
      <u val="single"/>
      <sz val="10"/>
      <name val="Times New Roman"/>
      <family val="1"/>
    </font>
    <font>
      <b/>
      <u val="single"/>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9"/>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7" fillId="0" borderId="0" applyNumberFormat="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cellStyleXfs>
  <cellXfs count="226">
    <xf numFmtId="0" fontId="0" fillId="0" borderId="0" xfId="0" applyAlignment="1">
      <alignment/>
    </xf>
    <xf numFmtId="0" fontId="3" fillId="0" borderId="0" xfId="0" applyFont="1" applyAlignment="1">
      <alignment/>
    </xf>
    <xf numFmtId="0" fontId="3" fillId="0" borderId="0" xfId="0" applyFont="1" applyAlignment="1">
      <alignment wrapText="1"/>
    </xf>
    <xf numFmtId="0" fontId="3" fillId="0" borderId="10" xfId="0" applyFont="1" applyBorder="1" applyAlignment="1">
      <alignment horizontal="center" vertical="top" wrapText="1"/>
    </xf>
    <xf numFmtId="0" fontId="3" fillId="0" borderId="0" xfId="0" applyFont="1" applyAlignment="1">
      <alignment vertical="top"/>
    </xf>
    <xf numFmtId="0" fontId="3" fillId="0" borderId="0" xfId="0" applyFont="1" applyAlignment="1">
      <alignment horizontal="justify" vertical="top" wrapText="1"/>
    </xf>
    <xf numFmtId="0" fontId="3" fillId="0" borderId="0" xfId="0" applyFont="1" applyAlignment="1">
      <alignment vertical="top" wrapText="1"/>
    </xf>
    <xf numFmtId="0" fontId="3" fillId="0" borderId="11" xfId="0" applyFont="1" applyBorder="1" applyAlignment="1">
      <alignment horizontal="center" vertical="top"/>
    </xf>
    <xf numFmtId="0" fontId="2" fillId="0" borderId="10" xfId="0" applyFont="1" applyBorder="1" applyAlignment="1">
      <alignment horizontal="center" vertical="top" wrapText="1"/>
    </xf>
    <xf numFmtId="0" fontId="3" fillId="0" borderId="10" xfId="0" applyFont="1" applyBorder="1" applyAlignment="1">
      <alignment horizontal="center" vertical="top"/>
    </xf>
    <xf numFmtId="0" fontId="2" fillId="0" borderId="10" xfId="0" applyFont="1" applyBorder="1" applyAlignment="1">
      <alignment horizontal="center" vertical="top"/>
    </xf>
    <xf numFmtId="0" fontId="2" fillId="0" borderId="12" xfId="0" applyFont="1" applyBorder="1" applyAlignment="1">
      <alignment horizontal="center" vertical="top"/>
    </xf>
    <xf numFmtId="0" fontId="3" fillId="0" borderId="12" xfId="0" applyFont="1" applyBorder="1" applyAlignment="1">
      <alignment horizontal="center" vertical="top" wrapText="1"/>
    </xf>
    <xf numFmtId="0" fontId="3" fillId="0" borderId="10" xfId="0" applyFont="1" applyFill="1" applyBorder="1" applyAlignment="1">
      <alignment horizontal="center" vertical="top" wrapText="1"/>
    </xf>
    <xf numFmtId="0" fontId="0" fillId="0" borderId="0" xfId="0" applyBorder="1" applyAlignment="1">
      <alignment vertical="top" wrapText="1"/>
    </xf>
    <xf numFmtId="0" fontId="3" fillId="0" borderId="0" xfId="0" applyFont="1" applyBorder="1" applyAlignment="1">
      <alignment horizontal="center" vertical="top" wrapText="1"/>
    </xf>
    <xf numFmtId="0" fontId="2" fillId="0" borderId="0" xfId="0" applyFont="1" applyBorder="1" applyAlignment="1">
      <alignment horizontal="center" vertical="top" wrapText="1"/>
    </xf>
    <xf numFmtId="0" fontId="5" fillId="0" borderId="0" xfId="0" applyFont="1" applyBorder="1" applyAlignment="1">
      <alignment vertical="top" wrapText="1"/>
    </xf>
    <xf numFmtId="0" fontId="5" fillId="0" borderId="0" xfId="0" applyFont="1" applyBorder="1" applyAlignment="1">
      <alignment horizontal="justify" vertical="top" wrapText="1"/>
    </xf>
    <xf numFmtId="0" fontId="3" fillId="0" borderId="0" xfId="0" applyFont="1" applyBorder="1" applyAlignment="1">
      <alignment wrapText="1"/>
    </xf>
    <xf numFmtId="4" fontId="2" fillId="0" borderId="10"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0" fontId="5" fillId="0" borderId="12" xfId="0" applyFont="1" applyBorder="1" applyAlignment="1">
      <alignment horizontal="left" vertical="top" wrapText="1"/>
    </xf>
    <xf numFmtId="0" fontId="9" fillId="0" borderId="12" xfId="0" applyFont="1" applyBorder="1" applyAlignment="1">
      <alignment horizontal="left" vertical="top"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169" fontId="2" fillId="0" borderId="10" xfId="0" applyNumberFormat="1" applyFont="1" applyBorder="1" applyAlignment="1">
      <alignment horizontal="center" vertical="center" wrapText="1"/>
    </xf>
    <xf numFmtId="169" fontId="3" fillId="0" borderId="10" xfId="0" applyNumberFormat="1" applyFont="1" applyBorder="1" applyAlignment="1">
      <alignment horizontal="center" vertical="center" wrapText="1"/>
    </xf>
    <xf numFmtId="169" fontId="2" fillId="0" borderId="10" xfId="0" applyNumberFormat="1" applyFont="1" applyBorder="1" applyAlignment="1">
      <alignment horizontal="center" vertical="top" wrapText="1"/>
    </xf>
    <xf numFmtId="169" fontId="3" fillId="0" borderId="10" xfId="0" applyNumberFormat="1" applyFont="1" applyBorder="1" applyAlignment="1">
      <alignment horizontal="center" vertical="top" wrapText="1"/>
    </xf>
    <xf numFmtId="0" fontId="5" fillId="0" borderId="10" xfId="0" applyFont="1" applyBorder="1" applyAlignment="1">
      <alignment horizontal="center" vertical="top" wrapText="1"/>
    </xf>
    <xf numFmtId="169" fontId="3" fillId="0" borderId="12" xfId="0" applyNumberFormat="1" applyFont="1" applyBorder="1" applyAlignment="1">
      <alignment horizontal="center" vertical="top" wrapText="1"/>
    </xf>
    <xf numFmtId="0" fontId="5" fillId="0" borderId="0" xfId="0" applyFont="1" applyFill="1" applyBorder="1" applyAlignment="1">
      <alignment vertical="top" wrapText="1"/>
    </xf>
    <xf numFmtId="0" fontId="3" fillId="0" borderId="0" xfId="0" applyFont="1" applyFill="1" applyAlignment="1">
      <alignment/>
    </xf>
    <xf numFmtId="0" fontId="2" fillId="0" borderId="0" xfId="0" applyFont="1" applyFill="1" applyAlignment="1">
      <alignment vertical="top"/>
    </xf>
    <xf numFmtId="0" fontId="2" fillId="0" borderId="0" xfId="0" applyFont="1" applyFill="1" applyAlignment="1">
      <alignment horizontal="left" vertical="top"/>
    </xf>
    <xf numFmtId="0" fontId="3" fillId="0" borderId="0" xfId="0" applyFont="1" applyFill="1" applyAlignment="1">
      <alignment vertical="top"/>
    </xf>
    <xf numFmtId="4" fontId="3" fillId="0" borderId="10" xfId="0" applyNumberFormat="1" applyFont="1" applyFill="1" applyBorder="1" applyAlignment="1">
      <alignment horizontal="center" vertical="top" wrapText="1"/>
    </xf>
    <xf numFmtId="4" fontId="2" fillId="0" borderId="10" xfId="0" applyNumberFormat="1" applyFont="1" applyFill="1" applyBorder="1" applyAlignment="1">
      <alignment horizontal="center" vertical="top" wrapText="1"/>
    </xf>
    <xf numFmtId="4" fontId="2" fillId="0" borderId="12"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0" fontId="3" fillId="0" borderId="0" xfId="0" applyFont="1" applyAlignment="1">
      <alignment horizontal="center" vertical="top" wrapText="1"/>
    </xf>
    <xf numFmtId="169" fontId="2" fillId="0" borderId="12" xfId="0" applyNumberFormat="1" applyFont="1" applyBorder="1" applyAlignment="1">
      <alignment horizontal="center" vertical="top" wrapText="1"/>
    </xf>
    <xf numFmtId="0" fontId="3" fillId="0" borderId="11" xfId="0" applyFont="1" applyBorder="1" applyAlignment="1">
      <alignment vertical="top" wrapText="1"/>
    </xf>
    <xf numFmtId="0" fontId="3" fillId="0" borderId="12" xfId="0" applyFont="1" applyFill="1" applyBorder="1" applyAlignment="1">
      <alignment horizontal="center" vertical="top" wrapText="1"/>
    </xf>
    <xf numFmtId="0" fontId="3" fillId="0" borderId="10" xfId="0" applyFont="1" applyFill="1" applyBorder="1" applyAlignment="1">
      <alignment horizontal="center" vertical="center" wrapText="1"/>
    </xf>
    <xf numFmtId="170" fontId="8" fillId="0" borderId="13" xfId="0" applyNumberFormat="1" applyFont="1" applyBorder="1" applyAlignment="1">
      <alignment horizontal="left" vertical="top" wrapText="1"/>
    </xf>
    <xf numFmtId="0" fontId="5" fillId="0" borderId="12" xfId="0" applyFont="1" applyFill="1" applyBorder="1" applyAlignment="1">
      <alignment horizontal="center" vertical="center" wrapText="1"/>
    </xf>
    <xf numFmtId="0" fontId="4" fillId="0" borderId="10" xfId="0" applyFont="1" applyBorder="1" applyAlignment="1">
      <alignment horizontal="center" vertical="top" wrapText="1"/>
    </xf>
    <xf numFmtId="0" fontId="3" fillId="0" borderId="0" xfId="0" applyFont="1" applyFill="1" applyAlignment="1">
      <alignment vertical="top" wrapText="1"/>
    </xf>
    <xf numFmtId="0" fontId="2" fillId="0" borderId="10" xfId="0" applyFont="1" applyFill="1" applyBorder="1" applyAlignment="1">
      <alignment horizontal="center" vertical="top"/>
    </xf>
    <xf numFmtId="4" fontId="2"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169" fontId="2" fillId="0" borderId="10" xfId="0" applyNumberFormat="1" applyFont="1" applyFill="1" applyBorder="1" applyAlignment="1">
      <alignment horizontal="center" vertical="top"/>
    </xf>
    <xf numFmtId="0" fontId="3" fillId="0" borderId="10" xfId="0" applyFont="1" applyFill="1" applyBorder="1" applyAlignment="1">
      <alignment horizontal="center" vertical="top"/>
    </xf>
    <xf numFmtId="169" fontId="3" fillId="0" borderId="10" xfId="0" applyNumberFormat="1" applyFont="1" applyFill="1" applyBorder="1" applyAlignment="1">
      <alignment horizontal="center" vertical="top"/>
    </xf>
    <xf numFmtId="0" fontId="2" fillId="0" borderId="10" xfId="0" applyFont="1" applyFill="1" applyBorder="1" applyAlignment="1">
      <alignment horizontal="center" vertical="center"/>
    </xf>
    <xf numFmtId="169" fontId="2"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169" fontId="3"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top"/>
    </xf>
    <xf numFmtId="4" fontId="3" fillId="0" borderId="10" xfId="0" applyNumberFormat="1" applyFont="1" applyFill="1" applyBorder="1" applyAlignment="1">
      <alignment horizontal="center" vertical="top"/>
    </xf>
    <xf numFmtId="0" fontId="2" fillId="0" borderId="10" xfId="0" applyFont="1" applyFill="1" applyBorder="1" applyAlignment="1">
      <alignment horizontal="center" vertical="top" wrapText="1"/>
    </xf>
    <xf numFmtId="169" fontId="2" fillId="0" borderId="10" xfId="0" applyNumberFormat="1" applyFont="1" applyFill="1" applyBorder="1" applyAlignment="1">
      <alignment horizontal="center" vertical="top" wrapText="1"/>
    </xf>
    <xf numFmtId="169" fontId="3" fillId="0" borderId="10" xfId="0" applyNumberFormat="1" applyFont="1" applyFill="1" applyBorder="1" applyAlignment="1">
      <alignment horizontal="center" vertical="top" wrapText="1"/>
    </xf>
    <xf numFmtId="169" fontId="3" fillId="0" borderId="12" xfId="0" applyNumberFormat="1" applyFont="1" applyFill="1" applyBorder="1" applyAlignment="1">
      <alignment horizontal="center" vertical="top" wrapText="1"/>
    </xf>
    <xf numFmtId="170" fontId="2" fillId="0" borderId="10" xfId="0" applyNumberFormat="1" applyFont="1" applyFill="1" applyBorder="1" applyAlignment="1">
      <alignment horizontal="center" vertical="top" wrapText="1"/>
    </xf>
    <xf numFmtId="170" fontId="3" fillId="0" borderId="10" xfId="0" applyNumberFormat="1" applyFont="1" applyFill="1" applyBorder="1" applyAlignment="1">
      <alignment horizontal="center" vertical="top" wrapText="1"/>
    </xf>
    <xf numFmtId="170" fontId="3" fillId="0" borderId="10" xfId="0" applyNumberFormat="1" applyFont="1" applyFill="1" applyBorder="1" applyAlignment="1">
      <alignment horizontal="center" wrapText="1"/>
    </xf>
    <xf numFmtId="169" fontId="2" fillId="0" borderId="10" xfId="0" applyNumberFormat="1" applyFont="1" applyFill="1" applyBorder="1" applyAlignment="1">
      <alignment horizontal="center" vertical="center" wrapText="1"/>
    </xf>
    <xf numFmtId="169" fontId="3"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169" fontId="3" fillId="0" borderId="10" xfId="0" applyNumberFormat="1" applyFont="1" applyFill="1" applyBorder="1" applyAlignment="1">
      <alignment horizontal="center" wrapText="1"/>
    </xf>
    <xf numFmtId="0" fontId="3" fillId="0" borderId="12" xfId="0" applyFont="1" applyBorder="1" applyAlignment="1">
      <alignment horizontal="center" vertical="center" wrapText="1"/>
    </xf>
    <xf numFmtId="4" fontId="2" fillId="0" borderId="12"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0" fontId="3" fillId="0" borderId="11" xfId="0" applyFont="1" applyBorder="1" applyAlignment="1">
      <alignment vertical="center" wrapText="1"/>
    </xf>
    <xf numFmtId="170" fontId="3" fillId="0" borderId="13" xfId="0" applyNumberFormat="1" applyFont="1" applyBorder="1" applyAlignment="1">
      <alignment horizontal="left" vertical="top" wrapText="1"/>
    </xf>
    <xf numFmtId="169" fontId="2" fillId="0" borderId="11" xfId="0" applyNumberFormat="1" applyFont="1" applyBorder="1" applyAlignment="1">
      <alignment vertical="center" wrapText="1"/>
    </xf>
    <xf numFmtId="169" fontId="3" fillId="0" borderId="11" xfId="0" applyNumberFormat="1" applyFont="1" applyBorder="1" applyAlignment="1">
      <alignment vertical="center" wrapText="1"/>
    </xf>
    <xf numFmtId="4" fontId="2"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0" fontId="0" fillId="0" borderId="13" xfId="0" applyFill="1" applyBorder="1" applyAlignment="1">
      <alignment vertical="top" wrapText="1"/>
    </xf>
    <xf numFmtId="0" fontId="0" fillId="0" borderId="11" xfId="0" applyFill="1" applyBorder="1" applyAlignment="1">
      <alignment vertical="top" wrapText="1"/>
    </xf>
    <xf numFmtId="0" fontId="3" fillId="0" borderId="13" xfId="0" applyFont="1" applyFill="1" applyBorder="1" applyAlignment="1">
      <alignment horizontal="justify" vertical="top" wrapText="1"/>
    </xf>
    <xf numFmtId="0" fontId="3" fillId="0" borderId="11" xfId="0" applyFont="1" applyFill="1" applyBorder="1" applyAlignment="1">
      <alignment horizontal="justify" vertical="top" wrapText="1"/>
    </xf>
    <xf numFmtId="0" fontId="9" fillId="0" borderId="12" xfId="0" applyFont="1" applyFill="1" applyBorder="1" applyAlignment="1">
      <alignment horizontal="justify" vertical="top" wrapText="1"/>
    </xf>
    <xf numFmtId="0" fontId="9" fillId="0" borderId="13" xfId="0" applyFont="1" applyFill="1" applyBorder="1" applyAlignment="1">
      <alignment horizontal="justify" vertical="top" wrapText="1"/>
    </xf>
    <xf numFmtId="0" fontId="9" fillId="0" borderId="11" xfId="0" applyFont="1" applyFill="1" applyBorder="1" applyAlignment="1">
      <alignment horizontal="justify" vertical="top" wrapText="1"/>
    </xf>
    <xf numFmtId="0" fontId="3" fillId="0" borderId="12" xfId="0" applyFont="1" applyFill="1" applyBorder="1" applyAlignment="1">
      <alignment horizontal="justify" vertical="top" wrapText="1"/>
    </xf>
    <xf numFmtId="0" fontId="0" fillId="0" borderId="11" xfId="0" applyFill="1" applyBorder="1" applyAlignment="1">
      <alignment horizontal="center" vertical="top" wrapText="1"/>
    </xf>
    <xf numFmtId="0" fontId="3" fillId="0" borderId="10" xfId="0" applyFont="1" applyFill="1" applyBorder="1" applyAlignment="1">
      <alignment vertical="top" wrapText="1"/>
    </xf>
    <xf numFmtId="0" fontId="0" fillId="0" borderId="10" xfId="0" applyFill="1" applyBorder="1" applyAlignment="1">
      <alignment vertical="top" wrapText="1"/>
    </xf>
    <xf numFmtId="0" fontId="3" fillId="0" borderId="12"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1" xfId="0" applyFill="1" applyBorder="1" applyAlignment="1">
      <alignment horizontal="center" vertical="center" wrapText="1"/>
    </xf>
    <xf numFmtId="0" fontId="3" fillId="0" borderId="12" xfId="0" applyFont="1" applyFill="1" applyBorder="1" applyAlignment="1">
      <alignment horizontal="center" vertical="top" wrapText="1"/>
    </xf>
    <xf numFmtId="0" fontId="0" fillId="0" borderId="13" xfId="0" applyFill="1" applyBorder="1" applyAlignment="1">
      <alignment horizontal="center" vertical="top"/>
    </xf>
    <xf numFmtId="0" fontId="0" fillId="0" borderId="11" xfId="0" applyFill="1" applyBorder="1" applyAlignment="1">
      <alignment horizontal="center" vertical="top"/>
    </xf>
    <xf numFmtId="0" fontId="3" fillId="0" borderId="10" xfId="0" applyFont="1" applyFill="1" applyBorder="1" applyAlignment="1">
      <alignment horizontal="justify" vertical="top" wrapText="1"/>
    </xf>
    <xf numFmtId="0" fontId="0" fillId="0" borderId="10" xfId="0" applyFill="1" applyBorder="1" applyAlignment="1">
      <alignment horizontal="justify" vertical="top" wrapText="1"/>
    </xf>
    <xf numFmtId="0" fontId="5" fillId="0" borderId="10" xfId="0" applyFont="1" applyFill="1" applyBorder="1" applyAlignment="1">
      <alignment horizontal="justify" vertical="top" wrapText="1"/>
    </xf>
    <xf numFmtId="0" fontId="5" fillId="0" borderId="10" xfId="0" applyFont="1" applyFill="1" applyBorder="1" applyAlignment="1">
      <alignment horizontal="center" vertical="top" wrapText="1"/>
    </xf>
    <xf numFmtId="0" fontId="5" fillId="0" borderId="10" xfId="0" applyFont="1" applyFill="1" applyBorder="1" applyAlignment="1">
      <alignment horizontal="center" vertical="center" wrapText="1"/>
    </xf>
    <xf numFmtId="0" fontId="3" fillId="0" borderId="13" xfId="0" applyFont="1" applyFill="1" applyBorder="1" applyAlignment="1">
      <alignment horizontal="center" vertical="top" wrapText="1"/>
    </xf>
    <xf numFmtId="0" fontId="3" fillId="0" borderId="11" xfId="0" applyFont="1" applyFill="1" applyBorder="1" applyAlignment="1">
      <alignment horizontal="center" vertical="top" wrapText="1"/>
    </xf>
    <xf numFmtId="0" fontId="9" fillId="0" borderId="10" xfId="0" applyFont="1" applyFill="1" applyBorder="1" applyAlignment="1">
      <alignment horizontal="left" vertical="top" wrapText="1"/>
    </xf>
    <xf numFmtId="0" fontId="5" fillId="0" borderId="12" xfId="0" applyFont="1" applyFill="1" applyBorder="1" applyAlignment="1">
      <alignment horizontal="center" vertical="center" wrapText="1"/>
    </xf>
    <xf numFmtId="0" fontId="8" fillId="0" borderId="10" xfId="0" applyFont="1" applyFill="1" applyBorder="1" applyAlignment="1">
      <alignment vertical="top" wrapText="1"/>
    </xf>
    <xf numFmtId="0" fontId="9" fillId="0" borderId="10" xfId="0" applyFont="1" applyFill="1" applyBorder="1" applyAlignment="1">
      <alignment horizontal="justify" vertical="top" wrapText="1"/>
    </xf>
    <xf numFmtId="0" fontId="10" fillId="0" borderId="10" xfId="0" applyFont="1" applyFill="1" applyBorder="1" applyAlignment="1">
      <alignment horizontal="justify" vertical="top"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3" xfId="0" applyFill="1" applyBorder="1" applyAlignment="1">
      <alignment horizontal="center" vertical="top" wrapText="1"/>
    </xf>
    <xf numFmtId="0" fontId="0" fillId="0" borderId="13" xfId="0" applyFill="1" applyBorder="1" applyAlignment="1">
      <alignment horizontal="justify" vertical="top" wrapText="1"/>
    </xf>
    <xf numFmtId="0" fontId="0" fillId="0" borderId="11" xfId="0" applyFill="1" applyBorder="1" applyAlignment="1">
      <alignment horizontal="justify" vertical="top" wrapText="1"/>
    </xf>
    <xf numFmtId="0" fontId="2" fillId="0" borderId="12"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5" xfId="0" applyFont="1" applyFill="1" applyBorder="1" applyAlignment="1">
      <alignment horizontal="center" vertical="top" wrapText="1"/>
    </xf>
    <xf numFmtId="0" fontId="8" fillId="0" borderId="12" xfId="0" applyFont="1" applyFill="1" applyBorder="1" applyAlignment="1">
      <alignment horizontal="justify" vertical="top"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0" xfId="0" applyFont="1" applyAlignment="1">
      <alignment horizontal="center"/>
    </xf>
    <xf numFmtId="0" fontId="2" fillId="0" borderId="13" xfId="0" applyFont="1" applyFill="1" applyBorder="1" applyAlignment="1">
      <alignment horizontal="center" vertical="top" wrapText="1"/>
    </xf>
    <xf numFmtId="0" fontId="2" fillId="0" borderId="16" xfId="0" applyFont="1" applyFill="1" applyBorder="1" applyAlignment="1">
      <alignment horizontal="center" vertical="center" wrapText="1"/>
    </xf>
    <xf numFmtId="0" fontId="0" fillId="0" borderId="14" xfId="0"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0" fontId="0" fillId="0" borderId="13"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10" xfId="0" applyFill="1" applyBorder="1" applyAlignment="1">
      <alignment horizontal="center" vertical="center" wrapText="1"/>
    </xf>
    <xf numFmtId="0" fontId="5" fillId="0" borderId="12"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8" fillId="0" borderId="12" xfId="0" applyFont="1" applyBorder="1" applyAlignment="1">
      <alignment horizontal="justify" vertical="top" wrapText="1"/>
    </xf>
    <xf numFmtId="0" fontId="0" fillId="0" borderId="13" xfId="0" applyBorder="1" applyAlignment="1">
      <alignment horizontal="justify" vertical="top" wrapText="1"/>
    </xf>
    <xf numFmtId="0" fontId="0" fillId="0" borderId="11" xfId="0" applyBorder="1" applyAlignment="1">
      <alignment horizontal="justify" vertical="top" wrapText="1"/>
    </xf>
    <xf numFmtId="0" fontId="5" fillId="0" borderId="10" xfId="0" applyFont="1" applyBorder="1" applyAlignment="1">
      <alignment horizontal="center" vertical="top" wrapText="1"/>
    </xf>
    <xf numFmtId="0" fontId="0" fillId="0" borderId="10" xfId="0" applyBorder="1" applyAlignment="1">
      <alignment horizontal="center" vertical="top" wrapText="1"/>
    </xf>
    <xf numFmtId="0" fontId="3" fillId="0" borderId="12" xfId="0" applyFont="1" applyBorder="1" applyAlignment="1">
      <alignment horizontal="justify" vertical="top" wrapText="1"/>
    </xf>
    <xf numFmtId="0" fontId="3" fillId="0" borderId="13" xfId="0" applyFont="1" applyBorder="1" applyAlignment="1">
      <alignment horizontal="justify" vertical="top" wrapText="1"/>
    </xf>
    <xf numFmtId="0" fontId="3" fillId="0" borderId="17"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1" xfId="0" applyFont="1" applyBorder="1" applyAlignment="1">
      <alignment horizontal="left" vertical="top" wrapText="1"/>
    </xf>
    <xf numFmtId="0" fontId="3" fillId="0" borderId="10" xfId="0" applyFont="1" applyBorder="1" applyAlignment="1">
      <alignment horizontal="center" vertical="top" wrapText="1"/>
    </xf>
    <xf numFmtId="0" fontId="3" fillId="0" borderId="10" xfId="0" applyFont="1" applyBorder="1" applyAlignment="1">
      <alignment horizontal="justify"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11" xfId="0" applyFont="1" applyBorder="1" applyAlignment="1">
      <alignment horizontal="left"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3" fillId="0" borderId="11" xfId="0"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5" fillId="0" borderId="11" xfId="0" applyFont="1" applyBorder="1" applyAlignment="1">
      <alignment horizontal="center" vertical="top" wrapText="1"/>
    </xf>
    <xf numFmtId="0" fontId="5" fillId="0" borderId="12" xfId="0" applyFont="1" applyBorder="1" applyAlignment="1">
      <alignment horizontal="justify" vertical="top" wrapText="1"/>
    </xf>
    <xf numFmtId="0" fontId="5" fillId="0" borderId="13" xfId="0" applyFont="1" applyBorder="1" applyAlignment="1">
      <alignment horizontal="justify" vertical="top" wrapText="1"/>
    </xf>
    <xf numFmtId="0" fontId="5" fillId="0" borderId="11" xfId="0" applyFont="1" applyBorder="1" applyAlignment="1">
      <alignment horizontal="justify" vertical="top" wrapText="1"/>
    </xf>
    <xf numFmtId="0" fontId="8" fillId="0" borderId="12" xfId="0" applyFont="1" applyBorder="1" applyAlignment="1">
      <alignment vertical="top" wrapText="1"/>
    </xf>
    <xf numFmtId="0" fontId="0" fillId="0" borderId="13" xfId="0" applyBorder="1" applyAlignment="1">
      <alignment vertical="top" wrapText="1"/>
    </xf>
    <xf numFmtId="0" fontId="0" fillId="0" borderId="11" xfId="0" applyBorder="1" applyAlignment="1">
      <alignment vertical="top" wrapText="1"/>
    </xf>
    <xf numFmtId="0" fontId="8" fillId="0" borderId="10" xfId="0" applyFont="1" applyBorder="1" applyAlignment="1">
      <alignment vertical="top" wrapText="1"/>
    </xf>
    <xf numFmtId="0" fontId="3" fillId="0" borderId="10" xfId="0" applyFont="1" applyBorder="1" applyAlignment="1">
      <alignment vertical="top" wrapText="1"/>
    </xf>
    <xf numFmtId="0" fontId="0" fillId="0" borderId="10" xfId="0" applyBorder="1" applyAlignment="1">
      <alignment horizontal="justify" vertical="top" wrapText="1"/>
    </xf>
    <xf numFmtId="0" fontId="5" fillId="0" borderId="10" xfId="0" applyFont="1" applyBorder="1" applyAlignment="1">
      <alignment horizontal="justify" vertical="top" wrapText="1"/>
    </xf>
    <xf numFmtId="0" fontId="3" fillId="0" borderId="13" xfId="0" applyFont="1" applyBorder="1" applyAlignment="1">
      <alignment vertical="top" wrapText="1"/>
    </xf>
    <xf numFmtId="0" fontId="0" fillId="0" borderId="10" xfId="0" applyBorder="1" applyAlignment="1">
      <alignment vertical="top" wrapText="1"/>
    </xf>
    <xf numFmtId="0" fontId="9" fillId="0" borderId="12" xfId="0" applyFont="1" applyBorder="1" applyAlignment="1">
      <alignment vertical="top" wrapText="1"/>
    </xf>
    <xf numFmtId="0" fontId="5" fillId="0" borderId="13" xfId="0" applyFont="1" applyBorder="1" applyAlignment="1">
      <alignment vertical="top" wrapText="1"/>
    </xf>
    <xf numFmtId="0" fontId="5" fillId="0" borderId="11" xfId="0" applyFont="1" applyBorder="1" applyAlignment="1">
      <alignment vertical="top" wrapText="1"/>
    </xf>
    <xf numFmtId="0" fontId="3" fillId="0" borderId="18"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1" xfId="0" applyFont="1" applyBorder="1" applyAlignment="1">
      <alignment horizontal="justify" vertical="top" wrapText="1"/>
    </xf>
    <xf numFmtId="0" fontId="0" fillId="0" borderId="13" xfId="0" applyBorder="1" applyAlignment="1">
      <alignment horizontal="center" vertical="top" wrapText="1"/>
    </xf>
    <xf numFmtId="0" fontId="0" fillId="0" borderId="11" xfId="0" applyBorder="1" applyAlignment="1">
      <alignment horizontal="center" vertical="top" wrapText="1"/>
    </xf>
    <xf numFmtId="0" fontId="0" fillId="0" borderId="12" xfId="0" applyFill="1" applyBorder="1" applyAlignment="1">
      <alignment horizontal="center" vertical="center" wrapText="1"/>
    </xf>
    <xf numFmtId="0" fontId="0" fillId="0" borderId="12" xfId="0" applyBorder="1" applyAlignment="1">
      <alignment horizontal="center" vertical="top" wrapText="1"/>
    </xf>
    <xf numFmtId="0" fontId="2" fillId="0" borderId="12" xfId="0" applyFont="1" applyBorder="1" applyAlignment="1">
      <alignment horizontal="center" vertical="top" wrapText="1"/>
    </xf>
    <xf numFmtId="0" fontId="2" fillId="0" borderId="11" xfId="0" applyFont="1" applyBorder="1" applyAlignment="1">
      <alignment horizontal="center" vertical="top" wrapText="1"/>
    </xf>
    <xf numFmtId="0" fontId="2" fillId="0" borderId="0" xfId="0" applyFont="1" applyAlignment="1">
      <alignment horizontal="center" wrapText="1"/>
    </xf>
    <xf numFmtId="0" fontId="2" fillId="0" borderId="13" xfId="0" applyFont="1" applyBorder="1" applyAlignment="1">
      <alignment horizontal="center" vertical="top"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vertical="top" wrapText="1"/>
    </xf>
    <xf numFmtId="0" fontId="2" fillId="0" borderId="13" xfId="0" applyFont="1" applyBorder="1" applyAlignment="1">
      <alignment vertical="top"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9" fillId="0" borderId="10" xfId="0" applyFont="1" applyBorder="1" applyAlignment="1">
      <alignment horizontal="justify" vertical="top" wrapText="1"/>
    </xf>
    <xf numFmtId="0" fontId="10" fillId="0" borderId="10" xfId="0" applyFont="1" applyBorder="1" applyAlignment="1">
      <alignment vertical="top" wrapText="1"/>
    </xf>
    <xf numFmtId="170" fontId="8" fillId="0" borderId="12" xfId="0" applyNumberFormat="1" applyFont="1" applyBorder="1" applyAlignment="1">
      <alignment horizontal="left" vertical="top" wrapText="1"/>
    </xf>
    <xf numFmtId="170" fontId="8" fillId="0" borderId="13" xfId="0" applyNumberFormat="1" applyFont="1" applyBorder="1" applyAlignment="1">
      <alignment horizontal="left" vertical="top" wrapText="1"/>
    </xf>
    <xf numFmtId="170" fontId="8" fillId="0" borderId="11" xfId="0" applyNumberFormat="1" applyFont="1" applyBorder="1" applyAlignment="1">
      <alignment horizontal="left" vertical="top"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9" xfId="0" applyFont="1" applyBorder="1" applyAlignment="1">
      <alignment horizontal="center" vertical="center" wrapText="1"/>
    </xf>
    <xf numFmtId="169" fontId="3" fillId="0" borderId="12" xfId="0" applyNumberFormat="1" applyFont="1" applyBorder="1" applyAlignment="1">
      <alignment horizontal="center" vertical="center" wrapText="1"/>
    </xf>
    <xf numFmtId="169" fontId="3" fillId="0" borderId="13" xfId="0" applyNumberFormat="1" applyFont="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169" fontId="2" fillId="0" borderId="16" xfId="0" applyNumberFormat="1" applyFont="1" applyBorder="1" applyAlignment="1">
      <alignment horizontal="center" vertical="center" wrapText="1"/>
    </xf>
    <xf numFmtId="169" fontId="2" fillId="0" borderId="20" xfId="0" applyNumberFormat="1" applyFont="1" applyBorder="1" applyAlignment="1">
      <alignment horizontal="center" vertical="center" wrapText="1"/>
    </xf>
    <xf numFmtId="169" fontId="3" fillId="0" borderId="11" xfId="0" applyNumberFormat="1" applyFont="1" applyBorder="1" applyAlignment="1">
      <alignment horizontal="center" vertical="center" wrapText="1"/>
    </xf>
    <xf numFmtId="169" fontId="3" fillId="0" borderId="14" xfId="0" applyNumberFormat="1" applyFont="1" applyBorder="1" applyAlignment="1">
      <alignment horizontal="center" vertical="center" wrapText="1"/>
    </xf>
    <xf numFmtId="169" fontId="3" fillId="0" borderId="15" xfId="0" applyNumberFormat="1" applyFont="1" applyBorder="1" applyAlignment="1">
      <alignment horizontal="center" vertical="center" wrapText="1"/>
    </xf>
    <xf numFmtId="169" fontId="2" fillId="0" borderId="12" xfId="0" applyNumberFormat="1" applyFont="1" applyBorder="1" applyAlignment="1">
      <alignment horizontal="center" vertical="center" wrapText="1"/>
    </xf>
    <xf numFmtId="169" fontId="2" fillId="0" borderId="13" xfId="0" applyNumberFormat="1" applyFont="1" applyBorder="1" applyAlignment="1">
      <alignment horizontal="center" vertical="center" wrapText="1"/>
    </xf>
    <xf numFmtId="0" fontId="2" fillId="0" borderId="12" xfId="0" applyFont="1" applyBorder="1" applyAlignment="1">
      <alignment horizontal="justify" vertical="top" wrapText="1"/>
    </xf>
    <xf numFmtId="0" fontId="0" fillId="0" borderId="13" xfId="0" applyBorder="1" applyAlignment="1">
      <alignment vertical="top"/>
    </xf>
    <xf numFmtId="0" fontId="0" fillId="0" borderId="11" xfId="0" applyBorder="1" applyAlignment="1">
      <alignment vertical="top"/>
    </xf>
    <xf numFmtId="0" fontId="3" fillId="0" borderId="12" xfId="0" applyFont="1" applyBorder="1" applyAlignment="1">
      <alignment horizontal="center" vertical="top"/>
    </xf>
    <xf numFmtId="0" fontId="3" fillId="0" borderId="13" xfId="0" applyFont="1" applyBorder="1" applyAlignment="1">
      <alignment horizontal="center" vertical="top"/>
    </xf>
    <xf numFmtId="0" fontId="3" fillId="0" borderId="11" xfId="0" applyFont="1" applyBorder="1" applyAlignment="1">
      <alignment horizontal="center" vertical="top"/>
    </xf>
    <xf numFmtId="0" fontId="0" fillId="0" borderId="13" xfId="0" applyBorder="1" applyAlignment="1">
      <alignment horizontal="center" vertical="top"/>
    </xf>
    <xf numFmtId="0" fontId="0" fillId="0" borderId="11" xfId="0"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129"/>
  <sheetViews>
    <sheetView tabSelected="1" zoomScale="70" zoomScaleNormal="70" zoomScalePageLayoutView="0" workbookViewId="0" topLeftCell="A1">
      <pane ySplit="1725" topLeftCell="BM1" activePane="bottomLeft" state="split"/>
      <selection pane="topLeft" activeCell="A2" sqref="A1:A16384"/>
      <selection pane="bottomLeft" activeCell="N8" sqref="N8"/>
    </sheetView>
  </sheetViews>
  <sheetFormatPr defaultColWidth="9.00390625" defaultRowHeight="12.75"/>
  <cols>
    <col min="1" max="1" width="3.375" style="36" customWidth="1"/>
    <col min="2" max="2" width="23.75390625" style="36" customWidth="1"/>
    <col min="3" max="3" width="22.375" style="4" customWidth="1"/>
    <col min="4" max="4" width="25.625" style="5" customWidth="1"/>
    <col min="5" max="5" width="7.875" style="1" customWidth="1"/>
    <col min="6" max="6" width="10.00390625" style="1" bestFit="1" customWidth="1"/>
    <col min="7" max="7" width="11.625" style="1" customWidth="1"/>
    <col min="8" max="8" width="10.125" style="1" customWidth="1"/>
    <col min="9" max="9" width="12.00390625" style="1" customWidth="1"/>
    <col min="10" max="10" width="15.125" style="1" customWidth="1"/>
    <col min="11" max="11" width="50.625" style="6" customWidth="1"/>
    <col min="12" max="16384" width="9.125" style="1" customWidth="1"/>
  </cols>
  <sheetData>
    <row r="1" spans="1:11" ht="12">
      <c r="A1" s="125" t="s">
        <v>188</v>
      </c>
      <c r="B1" s="125"/>
      <c r="C1" s="125"/>
      <c r="D1" s="125"/>
      <c r="E1" s="125"/>
      <c r="F1" s="125"/>
      <c r="G1" s="125"/>
      <c r="H1" s="125"/>
      <c r="I1" s="125"/>
      <c r="J1" s="125"/>
      <c r="K1" s="125"/>
    </row>
    <row r="3" spans="1:12" ht="47.25" customHeight="1">
      <c r="A3" s="118" t="s">
        <v>39</v>
      </c>
      <c r="B3" s="118" t="s">
        <v>47</v>
      </c>
      <c r="C3" s="118" t="s">
        <v>48</v>
      </c>
      <c r="D3" s="118" t="s">
        <v>40</v>
      </c>
      <c r="E3" s="127" t="s">
        <v>51</v>
      </c>
      <c r="F3" s="128"/>
      <c r="G3" s="129" t="s">
        <v>41</v>
      </c>
      <c r="H3" s="129"/>
      <c r="I3" s="129"/>
      <c r="J3" s="129"/>
      <c r="K3" s="130" t="s">
        <v>126</v>
      </c>
      <c r="L3" s="2"/>
    </row>
    <row r="4" spans="1:12" ht="21" customHeight="1">
      <c r="A4" s="126"/>
      <c r="B4" s="126"/>
      <c r="C4" s="126"/>
      <c r="D4" s="126"/>
      <c r="E4" s="123" t="s">
        <v>52</v>
      </c>
      <c r="F4" s="123" t="s">
        <v>45</v>
      </c>
      <c r="G4" s="118" t="s">
        <v>42</v>
      </c>
      <c r="H4" s="118" t="s">
        <v>43</v>
      </c>
      <c r="I4" s="120" t="s">
        <v>127</v>
      </c>
      <c r="J4" s="118" t="s">
        <v>44</v>
      </c>
      <c r="K4" s="131"/>
      <c r="L4" s="2"/>
    </row>
    <row r="5" spans="1:12" ht="18" customHeight="1">
      <c r="A5" s="91"/>
      <c r="B5" s="91"/>
      <c r="C5" s="91"/>
      <c r="D5" s="91"/>
      <c r="E5" s="124"/>
      <c r="F5" s="124"/>
      <c r="G5" s="119"/>
      <c r="H5" s="119"/>
      <c r="I5" s="121"/>
      <c r="J5" s="119"/>
      <c r="K5" s="84"/>
      <c r="L5" s="2"/>
    </row>
    <row r="6" spans="1:11" ht="34.5" customHeight="1">
      <c r="A6" s="94">
        <v>1</v>
      </c>
      <c r="B6" s="94" t="s">
        <v>195</v>
      </c>
      <c r="C6" s="97" t="s">
        <v>193</v>
      </c>
      <c r="D6" s="90" t="s">
        <v>194</v>
      </c>
      <c r="E6" s="50" t="s">
        <v>46</v>
      </c>
      <c r="F6" s="51">
        <f aca="true" t="shared" si="0" ref="F6:F40">SUM(G6:J6)</f>
        <v>1197839.4500000002</v>
      </c>
      <c r="G6" s="51">
        <f>SUM(G7:G11)</f>
        <v>1901.2</v>
      </c>
      <c r="H6" s="51">
        <f>SUM(H7:H11)</f>
        <v>19865.91</v>
      </c>
      <c r="I6" s="51">
        <f>SUM(I7:I11)</f>
        <v>14353.9</v>
      </c>
      <c r="J6" s="51">
        <f>SUM(J7:J11)</f>
        <v>1161718.4400000002</v>
      </c>
      <c r="K6" s="90" t="s">
        <v>196</v>
      </c>
    </row>
    <row r="7" spans="1:11" ht="19.5" customHeight="1">
      <c r="A7" s="112"/>
      <c r="B7" s="112"/>
      <c r="C7" s="105"/>
      <c r="D7" s="85"/>
      <c r="E7" s="13">
        <v>2011</v>
      </c>
      <c r="F7" s="51">
        <f t="shared" si="0"/>
        <v>124872.73</v>
      </c>
      <c r="G7" s="52">
        <v>886</v>
      </c>
      <c r="H7" s="52">
        <v>6786.33</v>
      </c>
      <c r="I7" s="52">
        <v>87.4</v>
      </c>
      <c r="J7" s="52">
        <v>117113</v>
      </c>
      <c r="K7" s="85"/>
    </row>
    <row r="8" spans="1:11" ht="17.25" customHeight="1">
      <c r="A8" s="112"/>
      <c r="B8" s="112"/>
      <c r="C8" s="105"/>
      <c r="D8" s="85"/>
      <c r="E8" s="13">
        <v>2012</v>
      </c>
      <c r="F8" s="51">
        <f t="shared" si="0"/>
        <v>212742.22</v>
      </c>
      <c r="G8" s="52">
        <v>1015.2</v>
      </c>
      <c r="H8" s="52">
        <v>3079.58</v>
      </c>
      <c r="I8" s="52">
        <v>14266.5</v>
      </c>
      <c r="J8" s="52">
        <v>194380.94</v>
      </c>
      <c r="K8" s="85"/>
    </row>
    <row r="9" spans="1:11" ht="16.5" customHeight="1">
      <c r="A9" s="112"/>
      <c r="B9" s="112"/>
      <c r="C9" s="105"/>
      <c r="D9" s="85"/>
      <c r="E9" s="13">
        <v>2013</v>
      </c>
      <c r="F9" s="51">
        <f t="shared" si="0"/>
        <v>359550.9</v>
      </c>
      <c r="G9" s="52">
        <v>0</v>
      </c>
      <c r="H9" s="52">
        <v>4000</v>
      </c>
      <c r="I9" s="52">
        <v>0</v>
      </c>
      <c r="J9" s="52">
        <v>355550.9</v>
      </c>
      <c r="K9" s="85"/>
    </row>
    <row r="10" spans="1:11" ht="15.75" customHeight="1">
      <c r="A10" s="112"/>
      <c r="B10" s="112"/>
      <c r="C10" s="105"/>
      <c r="D10" s="85"/>
      <c r="E10" s="13">
        <v>2014</v>
      </c>
      <c r="F10" s="51">
        <f t="shared" si="0"/>
        <v>379536.8</v>
      </c>
      <c r="G10" s="52">
        <v>0</v>
      </c>
      <c r="H10" s="52">
        <v>3000</v>
      </c>
      <c r="I10" s="52">
        <v>0</v>
      </c>
      <c r="J10" s="52">
        <v>376536.8</v>
      </c>
      <c r="K10" s="85"/>
    </row>
    <row r="11" spans="1:11" ht="21" customHeight="1">
      <c r="A11" s="112"/>
      <c r="B11" s="112"/>
      <c r="C11" s="105"/>
      <c r="D11" s="85"/>
      <c r="E11" s="13">
        <v>2015</v>
      </c>
      <c r="F11" s="51">
        <f t="shared" si="0"/>
        <v>121136.8</v>
      </c>
      <c r="G11" s="52">
        <v>0</v>
      </c>
      <c r="H11" s="52">
        <v>3000</v>
      </c>
      <c r="I11" s="52">
        <v>0</v>
      </c>
      <c r="J11" s="52">
        <v>118136.8</v>
      </c>
      <c r="K11" s="85"/>
    </row>
    <row r="12" spans="1:11" ht="139.5" customHeight="1">
      <c r="A12" s="94">
        <v>2</v>
      </c>
      <c r="B12" s="94" t="s">
        <v>5</v>
      </c>
      <c r="C12" s="97" t="s">
        <v>6</v>
      </c>
      <c r="D12" s="90" t="s">
        <v>68</v>
      </c>
      <c r="E12" s="50" t="s">
        <v>46</v>
      </c>
      <c r="F12" s="53">
        <f t="shared" si="0"/>
        <v>4410</v>
      </c>
      <c r="G12" s="53">
        <f>SUM(G13:G17)</f>
        <v>0</v>
      </c>
      <c r="H12" s="53">
        <f>SUM(H13:H17)</f>
        <v>4410</v>
      </c>
      <c r="I12" s="53">
        <f>SUM(I13:I17)</f>
        <v>0</v>
      </c>
      <c r="J12" s="53">
        <f>SUM(J13:J17)</f>
        <v>0</v>
      </c>
      <c r="K12" s="122" t="s">
        <v>7</v>
      </c>
    </row>
    <row r="13" spans="1:11" ht="36" customHeight="1">
      <c r="A13" s="112"/>
      <c r="B13" s="112"/>
      <c r="C13" s="105"/>
      <c r="D13" s="85"/>
      <c r="E13" s="54">
        <v>2011</v>
      </c>
      <c r="F13" s="53">
        <f t="shared" si="0"/>
        <v>710</v>
      </c>
      <c r="G13" s="55">
        <v>0</v>
      </c>
      <c r="H13" s="55">
        <v>710</v>
      </c>
      <c r="I13" s="55">
        <v>0</v>
      </c>
      <c r="J13" s="55">
        <v>0</v>
      </c>
      <c r="K13" s="85"/>
    </row>
    <row r="14" spans="1:11" ht="18.75" customHeight="1">
      <c r="A14" s="112"/>
      <c r="B14" s="112"/>
      <c r="C14" s="105"/>
      <c r="D14" s="85"/>
      <c r="E14" s="54">
        <v>2012</v>
      </c>
      <c r="F14" s="53">
        <f t="shared" si="0"/>
        <v>700</v>
      </c>
      <c r="G14" s="55">
        <v>0</v>
      </c>
      <c r="H14" s="55">
        <v>700</v>
      </c>
      <c r="I14" s="55">
        <v>0</v>
      </c>
      <c r="J14" s="55">
        <v>0</v>
      </c>
      <c r="K14" s="85"/>
    </row>
    <row r="15" spans="1:11" ht="18.75" customHeight="1">
      <c r="A15" s="112"/>
      <c r="B15" s="112"/>
      <c r="C15" s="105"/>
      <c r="D15" s="85"/>
      <c r="E15" s="54">
        <v>2013</v>
      </c>
      <c r="F15" s="53">
        <f t="shared" si="0"/>
        <v>1000</v>
      </c>
      <c r="G15" s="55">
        <v>0</v>
      </c>
      <c r="H15" s="55">
        <v>1000</v>
      </c>
      <c r="I15" s="55">
        <v>0</v>
      </c>
      <c r="J15" s="55">
        <v>0</v>
      </c>
      <c r="K15" s="85"/>
    </row>
    <row r="16" spans="1:11" ht="18.75" customHeight="1">
      <c r="A16" s="112"/>
      <c r="B16" s="112"/>
      <c r="C16" s="105"/>
      <c r="D16" s="85"/>
      <c r="E16" s="54">
        <v>2014</v>
      </c>
      <c r="F16" s="53">
        <f t="shared" si="0"/>
        <v>1000</v>
      </c>
      <c r="G16" s="55">
        <v>0</v>
      </c>
      <c r="H16" s="55">
        <v>1000</v>
      </c>
      <c r="I16" s="55">
        <v>0</v>
      </c>
      <c r="J16" s="55">
        <v>0</v>
      </c>
      <c r="K16" s="85"/>
    </row>
    <row r="17" spans="1:11" ht="21.75" customHeight="1">
      <c r="A17" s="113"/>
      <c r="B17" s="113"/>
      <c r="C17" s="106"/>
      <c r="D17" s="86"/>
      <c r="E17" s="54">
        <v>2015</v>
      </c>
      <c r="F17" s="53">
        <f t="shared" si="0"/>
        <v>1000</v>
      </c>
      <c r="G17" s="55">
        <v>0</v>
      </c>
      <c r="H17" s="55">
        <v>1000</v>
      </c>
      <c r="I17" s="55">
        <v>0</v>
      </c>
      <c r="J17" s="55">
        <v>0</v>
      </c>
      <c r="K17" s="86"/>
    </row>
    <row r="18" spans="1:11" ht="42" customHeight="1">
      <c r="A18" s="94">
        <v>3</v>
      </c>
      <c r="B18" s="94" t="s">
        <v>69</v>
      </c>
      <c r="C18" s="97" t="s">
        <v>10</v>
      </c>
      <c r="D18" s="90" t="s">
        <v>37</v>
      </c>
      <c r="E18" s="50" t="s">
        <v>46</v>
      </c>
      <c r="F18" s="53">
        <f t="shared" si="0"/>
        <v>32736</v>
      </c>
      <c r="G18" s="53">
        <f>G19+G20+G21+G22+G23</f>
        <v>0</v>
      </c>
      <c r="H18" s="53">
        <f>H19+H20+H21+H22+H23</f>
        <v>32736</v>
      </c>
      <c r="I18" s="53">
        <f>I19+I20+I21+I22+I23</f>
        <v>0</v>
      </c>
      <c r="J18" s="53">
        <f>J19+J20+J21+J22+J23</f>
        <v>0</v>
      </c>
      <c r="K18" s="90" t="s">
        <v>38</v>
      </c>
    </row>
    <row r="19" spans="1:11" ht="15" customHeight="1">
      <c r="A19" s="112"/>
      <c r="B19" s="112"/>
      <c r="C19" s="105"/>
      <c r="D19" s="85"/>
      <c r="E19" s="54">
        <v>2011</v>
      </c>
      <c r="F19" s="53">
        <f t="shared" si="0"/>
        <v>4970</v>
      </c>
      <c r="G19" s="55">
        <v>0</v>
      </c>
      <c r="H19" s="55">
        <v>4970</v>
      </c>
      <c r="I19" s="55">
        <v>0</v>
      </c>
      <c r="J19" s="55">
        <v>0</v>
      </c>
      <c r="K19" s="116"/>
    </row>
    <row r="20" spans="1:11" ht="13.5" customHeight="1">
      <c r="A20" s="112"/>
      <c r="B20" s="112"/>
      <c r="C20" s="105"/>
      <c r="D20" s="85"/>
      <c r="E20" s="54">
        <v>2012</v>
      </c>
      <c r="F20" s="53">
        <f t="shared" si="0"/>
        <v>8716</v>
      </c>
      <c r="G20" s="55">
        <v>0</v>
      </c>
      <c r="H20" s="55">
        <v>8716</v>
      </c>
      <c r="I20" s="55">
        <v>0</v>
      </c>
      <c r="J20" s="55">
        <v>0</v>
      </c>
      <c r="K20" s="116"/>
    </row>
    <row r="21" spans="1:11" ht="13.5" customHeight="1">
      <c r="A21" s="112"/>
      <c r="B21" s="112"/>
      <c r="C21" s="105"/>
      <c r="D21" s="85"/>
      <c r="E21" s="54">
        <v>2013</v>
      </c>
      <c r="F21" s="53">
        <f t="shared" si="0"/>
        <v>6200</v>
      </c>
      <c r="G21" s="55">
        <v>0</v>
      </c>
      <c r="H21" s="55">
        <v>6200</v>
      </c>
      <c r="I21" s="55">
        <v>0</v>
      </c>
      <c r="J21" s="55">
        <v>0</v>
      </c>
      <c r="K21" s="116"/>
    </row>
    <row r="22" spans="1:11" ht="13.5" customHeight="1">
      <c r="A22" s="112"/>
      <c r="B22" s="112"/>
      <c r="C22" s="105"/>
      <c r="D22" s="85"/>
      <c r="E22" s="54">
        <v>2014</v>
      </c>
      <c r="F22" s="53">
        <f t="shared" si="0"/>
        <v>6350</v>
      </c>
      <c r="G22" s="55">
        <v>0</v>
      </c>
      <c r="H22" s="55">
        <v>6350</v>
      </c>
      <c r="I22" s="55">
        <v>0</v>
      </c>
      <c r="J22" s="55">
        <v>0</v>
      </c>
      <c r="K22" s="116"/>
    </row>
    <row r="23" spans="1:11" ht="46.5" customHeight="1">
      <c r="A23" s="113"/>
      <c r="B23" s="113"/>
      <c r="C23" s="106"/>
      <c r="D23" s="86"/>
      <c r="E23" s="54">
        <v>2015</v>
      </c>
      <c r="F23" s="53">
        <f t="shared" si="0"/>
        <v>6500</v>
      </c>
      <c r="G23" s="55">
        <v>0</v>
      </c>
      <c r="H23" s="55">
        <v>6500</v>
      </c>
      <c r="I23" s="55">
        <v>0</v>
      </c>
      <c r="J23" s="55">
        <v>0</v>
      </c>
      <c r="K23" s="117"/>
    </row>
    <row r="24" spans="1:11" ht="124.5" customHeight="1">
      <c r="A24" s="94">
        <v>4</v>
      </c>
      <c r="B24" s="94" t="s">
        <v>140</v>
      </c>
      <c r="C24" s="97" t="s">
        <v>16</v>
      </c>
      <c r="D24" s="90" t="s">
        <v>71</v>
      </c>
      <c r="E24" s="56" t="s">
        <v>46</v>
      </c>
      <c r="F24" s="57">
        <f t="shared" si="0"/>
        <v>13122.1</v>
      </c>
      <c r="G24" s="57">
        <f>SUM(G25:G29)</f>
        <v>0</v>
      </c>
      <c r="H24" s="57">
        <f>SUM(H25:H29)</f>
        <v>13122.1</v>
      </c>
      <c r="I24" s="57">
        <f>SUM(I25:I29)</f>
        <v>0</v>
      </c>
      <c r="J24" s="57">
        <f>SUM(J25:J29)</f>
        <v>0</v>
      </c>
      <c r="K24" s="87" t="s">
        <v>34</v>
      </c>
    </row>
    <row r="25" spans="1:11" ht="26.25" customHeight="1">
      <c r="A25" s="112"/>
      <c r="B25" s="112"/>
      <c r="C25" s="105"/>
      <c r="D25" s="85"/>
      <c r="E25" s="58">
        <v>2011</v>
      </c>
      <c r="F25" s="57">
        <f t="shared" si="0"/>
        <v>2569</v>
      </c>
      <c r="G25" s="59">
        <v>0</v>
      </c>
      <c r="H25" s="59">
        <v>2569</v>
      </c>
      <c r="I25" s="59">
        <v>0</v>
      </c>
      <c r="J25" s="59">
        <v>0</v>
      </c>
      <c r="K25" s="88"/>
    </row>
    <row r="26" spans="1:11" ht="17.25" customHeight="1">
      <c r="A26" s="112"/>
      <c r="B26" s="112"/>
      <c r="C26" s="105"/>
      <c r="D26" s="85"/>
      <c r="E26" s="58">
        <v>2012</v>
      </c>
      <c r="F26" s="57">
        <f t="shared" si="0"/>
        <v>3253.1</v>
      </c>
      <c r="G26" s="59">
        <v>0</v>
      </c>
      <c r="H26" s="59">
        <v>3253.1</v>
      </c>
      <c r="I26" s="59">
        <v>0</v>
      </c>
      <c r="J26" s="59">
        <v>0</v>
      </c>
      <c r="K26" s="88"/>
    </row>
    <row r="27" spans="1:11" ht="17.25" customHeight="1">
      <c r="A27" s="112"/>
      <c r="B27" s="112"/>
      <c r="C27" s="105"/>
      <c r="D27" s="85"/>
      <c r="E27" s="58">
        <v>2013</v>
      </c>
      <c r="F27" s="57">
        <f t="shared" si="0"/>
        <v>3000</v>
      </c>
      <c r="G27" s="59">
        <v>0</v>
      </c>
      <c r="H27" s="59">
        <v>3000</v>
      </c>
      <c r="I27" s="59">
        <v>0</v>
      </c>
      <c r="J27" s="59">
        <v>0</v>
      </c>
      <c r="K27" s="88"/>
    </row>
    <row r="28" spans="1:11" ht="17.25" customHeight="1">
      <c r="A28" s="112"/>
      <c r="B28" s="112"/>
      <c r="C28" s="105"/>
      <c r="D28" s="85"/>
      <c r="E28" s="58">
        <v>2014</v>
      </c>
      <c r="F28" s="57">
        <f t="shared" si="0"/>
        <v>2100</v>
      </c>
      <c r="G28" s="59">
        <v>0</v>
      </c>
      <c r="H28" s="59">
        <v>2100</v>
      </c>
      <c r="I28" s="59">
        <v>0</v>
      </c>
      <c r="J28" s="59">
        <v>0</v>
      </c>
      <c r="K28" s="88"/>
    </row>
    <row r="29" spans="1:11" ht="20.25" customHeight="1">
      <c r="A29" s="113"/>
      <c r="B29" s="113"/>
      <c r="C29" s="106"/>
      <c r="D29" s="86"/>
      <c r="E29" s="58">
        <v>2015</v>
      </c>
      <c r="F29" s="57">
        <f t="shared" si="0"/>
        <v>2200</v>
      </c>
      <c r="G29" s="59">
        <v>0</v>
      </c>
      <c r="H29" s="59">
        <v>2200</v>
      </c>
      <c r="I29" s="59">
        <v>0</v>
      </c>
      <c r="J29" s="59">
        <v>0</v>
      </c>
      <c r="K29" s="89"/>
    </row>
    <row r="30" spans="1:11" ht="154.5" customHeight="1">
      <c r="A30" s="94">
        <v>5</v>
      </c>
      <c r="B30" s="94" t="s">
        <v>18</v>
      </c>
      <c r="C30" s="97" t="s">
        <v>170</v>
      </c>
      <c r="D30" s="97" t="s">
        <v>72</v>
      </c>
      <c r="E30" s="50" t="s">
        <v>46</v>
      </c>
      <c r="F30" s="60">
        <f>F31+F32+F34+F35+F36</f>
        <v>628358.59</v>
      </c>
      <c r="G30" s="60">
        <f>G31+G32+G34+G35+G36</f>
        <v>323251.69999999995</v>
      </c>
      <c r="H30" s="60">
        <f>H31+H32+H34+H35+H36</f>
        <v>174673.69</v>
      </c>
      <c r="I30" s="60">
        <f>I31+I32+I34+I35+I36</f>
        <v>11364.8</v>
      </c>
      <c r="J30" s="60">
        <f>J31+J32+J34+J35+J36</f>
        <v>119068.4</v>
      </c>
      <c r="K30" s="87" t="s">
        <v>33</v>
      </c>
    </row>
    <row r="31" spans="1:11" ht="45.75" customHeight="1">
      <c r="A31" s="112"/>
      <c r="B31" s="112"/>
      <c r="C31" s="105"/>
      <c r="D31" s="83"/>
      <c r="E31" s="54">
        <v>2011</v>
      </c>
      <c r="F31" s="60">
        <f>SUM(G31:J31)</f>
        <v>413837.5</v>
      </c>
      <c r="G31" s="61">
        <v>218620.8</v>
      </c>
      <c r="H31" s="61">
        <v>71036.6</v>
      </c>
      <c r="I31" s="61">
        <v>5111.7</v>
      </c>
      <c r="J31" s="61">
        <v>119068.4</v>
      </c>
      <c r="K31" s="88"/>
    </row>
    <row r="32" spans="1:11" ht="59.25" customHeight="1">
      <c r="A32" s="112"/>
      <c r="B32" s="112"/>
      <c r="C32" s="105"/>
      <c r="D32" s="83"/>
      <c r="E32" s="54">
        <v>2012</v>
      </c>
      <c r="F32" s="60">
        <f>SUM(G32:J32)</f>
        <v>167159.09</v>
      </c>
      <c r="G32" s="61">
        <v>100891.9</v>
      </c>
      <c r="H32" s="61">
        <v>60014.09</v>
      </c>
      <c r="I32" s="61">
        <v>6253.1</v>
      </c>
      <c r="J32" s="61">
        <v>0</v>
      </c>
      <c r="K32" s="88"/>
    </row>
    <row r="33" spans="1:11" ht="66.75" customHeight="1">
      <c r="A33" s="112"/>
      <c r="B33" s="112"/>
      <c r="C33" s="105"/>
      <c r="D33" s="83"/>
      <c r="E33" s="13" t="s">
        <v>208</v>
      </c>
      <c r="F33" s="60">
        <v>0</v>
      </c>
      <c r="G33" s="61">
        <v>86980.43</v>
      </c>
      <c r="H33" s="61">
        <v>0</v>
      </c>
      <c r="I33" s="61">
        <v>0</v>
      </c>
      <c r="J33" s="61">
        <v>0</v>
      </c>
      <c r="K33" s="88"/>
    </row>
    <row r="34" spans="1:11" ht="36" customHeight="1">
      <c r="A34" s="112"/>
      <c r="B34" s="112"/>
      <c r="C34" s="105"/>
      <c r="D34" s="83"/>
      <c r="E34" s="13">
        <v>2013</v>
      </c>
      <c r="F34" s="60">
        <f>SUM(G34:J34)</f>
        <v>37875</v>
      </c>
      <c r="G34" s="61">
        <v>1242</v>
      </c>
      <c r="H34" s="61">
        <v>36633</v>
      </c>
      <c r="I34" s="61">
        <v>0</v>
      </c>
      <c r="J34" s="61">
        <v>0</v>
      </c>
      <c r="K34" s="88"/>
    </row>
    <row r="35" spans="1:11" ht="66" customHeight="1">
      <c r="A35" s="112"/>
      <c r="B35" s="112"/>
      <c r="C35" s="105"/>
      <c r="D35" s="83"/>
      <c r="E35" s="13">
        <v>2014</v>
      </c>
      <c r="F35" s="60">
        <f>SUM(G35:J35)</f>
        <v>4656</v>
      </c>
      <c r="G35" s="61">
        <v>1246</v>
      </c>
      <c r="H35" s="61">
        <v>3410</v>
      </c>
      <c r="I35" s="61">
        <v>0</v>
      </c>
      <c r="J35" s="61">
        <v>0</v>
      </c>
      <c r="K35" s="88"/>
    </row>
    <row r="36" spans="1:11" ht="33" customHeight="1">
      <c r="A36" s="113"/>
      <c r="B36" s="113"/>
      <c r="C36" s="106"/>
      <c r="D36" s="84"/>
      <c r="E36" s="54">
        <v>2015</v>
      </c>
      <c r="F36" s="60">
        <f>SUM(G36:J36)</f>
        <v>4831</v>
      </c>
      <c r="G36" s="61">
        <v>1251</v>
      </c>
      <c r="H36" s="61">
        <v>3580</v>
      </c>
      <c r="I36" s="61">
        <v>0</v>
      </c>
      <c r="J36" s="61">
        <v>0</v>
      </c>
      <c r="K36" s="89"/>
    </row>
    <row r="37" spans="1:11" ht="102" customHeight="1">
      <c r="A37" s="94">
        <v>6</v>
      </c>
      <c r="B37" s="94" t="s">
        <v>139</v>
      </c>
      <c r="C37" s="97" t="s">
        <v>171</v>
      </c>
      <c r="D37" s="97" t="s">
        <v>35</v>
      </c>
      <c r="E37" s="50" t="s">
        <v>46</v>
      </c>
      <c r="F37" s="53">
        <f t="shared" si="0"/>
        <v>641327.7</v>
      </c>
      <c r="G37" s="53">
        <f>SUM(G38:G40)</f>
        <v>608655.6</v>
      </c>
      <c r="H37" s="53">
        <f>SUM(H38:H40)</f>
        <v>32672.1</v>
      </c>
      <c r="I37" s="53">
        <f>SUM(I38:I40)</f>
        <v>0</v>
      </c>
      <c r="J37" s="53">
        <f>SUM(J38:J40)</f>
        <v>0</v>
      </c>
      <c r="K37" s="87" t="s">
        <v>36</v>
      </c>
    </row>
    <row r="38" spans="1:11" ht="13.5" customHeight="1">
      <c r="A38" s="112"/>
      <c r="B38" s="112"/>
      <c r="C38" s="105"/>
      <c r="D38" s="105"/>
      <c r="E38" s="54">
        <v>2011</v>
      </c>
      <c r="F38" s="53">
        <f t="shared" si="0"/>
        <v>237614.9</v>
      </c>
      <c r="G38" s="55">
        <v>229151.1</v>
      </c>
      <c r="H38" s="55">
        <v>8463.8</v>
      </c>
      <c r="I38" s="55">
        <v>0</v>
      </c>
      <c r="J38" s="55">
        <v>0</v>
      </c>
      <c r="K38" s="88"/>
    </row>
    <row r="39" spans="1:11" ht="15.75" customHeight="1">
      <c r="A39" s="112"/>
      <c r="B39" s="112"/>
      <c r="C39" s="105"/>
      <c r="D39" s="105"/>
      <c r="E39" s="54">
        <v>2012</v>
      </c>
      <c r="F39" s="53">
        <f t="shared" si="0"/>
        <v>246640.7</v>
      </c>
      <c r="G39" s="55">
        <v>230393</v>
      </c>
      <c r="H39" s="55">
        <v>16247.7</v>
      </c>
      <c r="I39" s="55">
        <v>0</v>
      </c>
      <c r="J39" s="55">
        <v>0</v>
      </c>
      <c r="K39" s="88"/>
    </row>
    <row r="40" spans="1:11" ht="16.5" customHeight="1">
      <c r="A40" s="113"/>
      <c r="B40" s="113"/>
      <c r="C40" s="106"/>
      <c r="D40" s="106"/>
      <c r="E40" s="54">
        <v>2013</v>
      </c>
      <c r="F40" s="53">
        <f t="shared" si="0"/>
        <v>157072.1</v>
      </c>
      <c r="G40" s="55">
        <v>149111.5</v>
      </c>
      <c r="H40" s="55">
        <v>7960.6</v>
      </c>
      <c r="I40" s="55">
        <v>0</v>
      </c>
      <c r="J40" s="55">
        <v>0</v>
      </c>
      <c r="K40" s="89"/>
    </row>
    <row r="41" spans="1:11" ht="114.75" customHeight="1">
      <c r="A41" s="94">
        <v>7</v>
      </c>
      <c r="B41" s="94" t="s">
        <v>118</v>
      </c>
      <c r="C41" s="97" t="s">
        <v>12</v>
      </c>
      <c r="D41" s="97" t="s">
        <v>0</v>
      </c>
      <c r="E41" s="50" t="s">
        <v>46</v>
      </c>
      <c r="F41" s="53">
        <f aca="true" t="shared" si="1" ref="F41:F59">SUM(G41:J41)</f>
        <v>60163.7</v>
      </c>
      <c r="G41" s="53">
        <f>SUM(G42:G46)</f>
        <v>40648</v>
      </c>
      <c r="H41" s="53">
        <f>SUM(H42:H46)</f>
        <v>19515.699999999997</v>
      </c>
      <c r="I41" s="53">
        <f>SUM(I42:I46)</f>
        <v>0</v>
      </c>
      <c r="J41" s="53">
        <f>SUM(J42:J46)</f>
        <v>0</v>
      </c>
      <c r="K41" s="87" t="s">
        <v>1</v>
      </c>
    </row>
    <row r="42" spans="1:11" ht="60" customHeight="1">
      <c r="A42" s="112"/>
      <c r="B42" s="112"/>
      <c r="C42" s="105"/>
      <c r="D42" s="105"/>
      <c r="E42" s="54">
        <v>2011</v>
      </c>
      <c r="F42" s="53">
        <f t="shared" si="1"/>
        <v>20444</v>
      </c>
      <c r="G42" s="55">
        <v>6580</v>
      </c>
      <c r="H42" s="55">
        <v>13864</v>
      </c>
      <c r="I42" s="55">
        <v>0</v>
      </c>
      <c r="J42" s="55">
        <v>0</v>
      </c>
      <c r="K42" s="88"/>
    </row>
    <row r="43" spans="1:11" ht="19.5" customHeight="1">
      <c r="A43" s="112"/>
      <c r="B43" s="112"/>
      <c r="C43" s="105"/>
      <c r="D43" s="105"/>
      <c r="E43" s="54">
        <v>2012</v>
      </c>
      <c r="F43" s="53">
        <f t="shared" si="1"/>
        <v>18988</v>
      </c>
      <c r="G43" s="55">
        <v>15450</v>
      </c>
      <c r="H43" s="55">
        <v>3538</v>
      </c>
      <c r="I43" s="55">
        <v>0</v>
      </c>
      <c r="J43" s="55">
        <v>0</v>
      </c>
      <c r="K43" s="88"/>
    </row>
    <row r="44" spans="1:11" ht="18" customHeight="1">
      <c r="A44" s="112"/>
      <c r="B44" s="112"/>
      <c r="C44" s="105"/>
      <c r="D44" s="105"/>
      <c r="E44" s="54">
        <v>2013</v>
      </c>
      <c r="F44" s="53">
        <f t="shared" si="1"/>
        <v>20326.1</v>
      </c>
      <c r="G44" s="55">
        <v>18280</v>
      </c>
      <c r="H44" s="55">
        <v>2046.1</v>
      </c>
      <c r="I44" s="55">
        <v>0</v>
      </c>
      <c r="J44" s="55">
        <v>0</v>
      </c>
      <c r="K44" s="88"/>
    </row>
    <row r="45" spans="1:11" ht="13.5" customHeight="1">
      <c r="A45" s="95"/>
      <c r="B45" s="95"/>
      <c r="C45" s="115"/>
      <c r="D45" s="115"/>
      <c r="E45" s="54">
        <v>2014</v>
      </c>
      <c r="F45" s="53">
        <f t="shared" si="1"/>
        <v>326.1</v>
      </c>
      <c r="G45" s="55">
        <v>280</v>
      </c>
      <c r="H45" s="55">
        <v>46.1</v>
      </c>
      <c r="I45" s="55">
        <v>0</v>
      </c>
      <c r="J45" s="55">
        <v>0</v>
      </c>
      <c r="K45" s="116"/>
    </row>
    <row r="46" spans="1:11" ht="20.25" customHeight="1">
      <c r="A46" s="96"/>
      <c r="B46" s="96"/>
      <c r="C46" s="91"/>
      <c r="D46" s="91"/>
      <c r="E46" s="54">
        <v>2015</v>
      </c>
      <c r="F46" s="53">
        <f t="shared" si="1"/>
        <v>79.5</v>
      </c>
      <c r="G46" s="55">
        <v>58</v>
      </c>
      <c r="H46" s="55">
        <v>21.5</v>
      </c>
      <c r="I46" s="55">
        <v>0</v>
      </c>
      <c r="J46" s="55">
        <v>0</v>
      </c>
      <c r="K46" s="117"/>
    </row>
    <row r="47" spans="1:11" s="2" customFormat="1" ht="21" customHeight="1">
      <c r="A47" s="114">
        <v>8</v>
      </c>
      <c r="B47" s="94" t="s">
        <v>31</v>
      </c>
      <c r="C47" s="97" t="s">
        <v>30</v>
      </c>
      <c r="D47" s="100" t="s">
        <v>67</v>
      </c>
      <c r="E47" s="62" t="s">
        <v>46</v>
      </c>
      <c r="F47" s="63">
        <f t="shared" si="1"/>
        <v>88775</v>
      </c>
      <c r="G47" s="63">
        <f>SUM(G48:G53)</f>
        <v>19436.5</v>
      </c>
      <c r="H47" s="63">
        <f>SUM(H48:H53)</f>
        <v>69338.5</v>
      </c>
      <c r="I47" s="63">
        <f>SUM(I48:I53)</f>
        <v>0</v>
      </c>
      <c r="J47" s="63">
        <f>SUM(J48:J53)</f>
        <v>0</v>
      </c>
      <c r="K47" s="92" t="s">
        <v>145</v>
      </c>
    </row>
    <row r="48" spans="1:11" s="2" customFormat="1" ht="24" customHeight="1">
      <c r="A48" s="114"/>
      <c r="B48" s="95"/>
      <c r="C48" s="105"/>
      <c r="D48" s="100"/>
      <c r="E48" s="13">
        <v>2011</v>
      </c>
      <c r="F48" s="63">
        <f t="shared" si="1"/>
        <v>9000</v>
      </c>
      <c r="G48" s="64">
        <v>6000</v>
      </c>
      <c r="H48" s="64">
        <v>3000</v>
      </c>
      <c r="I48" s="64">
        <v>0</v>
      </c>
      <c r="J48" s="64">
        <v>0</v>
      </c>
      <c r="K48" s="92"/>
    </row>
    <row r="49" spans="1:11" s="2" customFormat="1" ht="18" customHeight="1">
      <c r="A49" s="114"/>
      <c r="B49" s="95"/>
      <c r="C49" s="105"/>
      <c r="D49" s="100"/>
      <c r="E49" s="13">
        <v>2012</v>
      </c>
      <c r="F49" s="63">
        <f t="shared" si="1"/>
        <v>20155</v>
      </c>
      <c r="G49" s="64">
        <v>13436.5</v>
      </c>
      <c r="H49" s="64">
        <v>6718.5</v>
      </c>
      <c r="I49" s="64">
        <v>0</v>
      </c>
      <c r="J49" s="64">
        <v>0</v>
      </c>
      <c r="K49" s="92"/>
    </row>
    <row r="50" spans="1:11" s="2" customFormat="1" ht="15.75" customHeight="1">
      <c r="A50" s="94"/>
      <c r="B50" s="95"/>
      <c r="C50" s="105"/>
      <c r="D50" s="90"/>
      <c r="E50" s="44">
        <v>2013</v>
      </c>
      <c r="F50" s="63">
        <f t="shared" si="1"/>
        <v>20000</v>
      </c>
      <c r="G50" s="65">
        <v>0</v>
      </c>
      <c r="H50" s="65">
        <v>20000</v>
      </c>
      <c r="I50" s="65">
        <v>0</v>
      </c>
      <c r="J50" s="65">
        <v>0</v>
      </c>
      <c r="K50" s="92"/>
    </row>
    <row r="51" spans="1:11" s="2" customFormat="1" ht="18" customHeight="1">
      <c r="A51" s="94"/>
      <c r="B51" s="95"/>
      <c r="C51" s="105"/>
      <c r="D51" s="90"/>
      <c r="E51" s="44">
        <v>2014</v>
      </c>
      <c r="F51" s="63">
        <f>SUM(G51:J51)</f>
        <v>21000</v>
      </c>
      <c r="G51" s="65">
        <v>0</v>
      </c>
      <c r="H51" s="65">
        <v>21000</v>
      </c>
      <c r="I51" s="65">
        <v>0</v>
      </c>
      <c r="J51" s="65">
        <v>0</v>
      </c>
      <c r="K51" s="92"/>
    </row>
    <row r="52" spans="1:11" s="2" customFormat="1" ht="18" customHeight="1">
      <c r="A52" s="94"/>
      <c r="B52" s="95"/>
      <c r="C52" s="105"/>
      <c r="D52" s="90"/>
      <c r="E52" s="44">
        <v>2015</v>
      </c>
      <c r="F52" s="63">
        <f>SUM(G52:J52)</f>
        <v>0</v>
      </c>
      <c r="G52" s="65">
        <v>0</v>
      </c>
      <c r="H52" s="65">
        <v>0</v>
      </c>
      <c r="I52" s="65">
        <v>0</v>
      </c>
      <c r="J52" s="65">
        <v>0</v>
      </c>
      <c r="K52" s="92"/>
    </row>
    <row r="53" spans="1:11" s="2" customFormat="1" ht="30" customHeight="1">
      <c r="A53" s="94"/>
      <c r="B53" s="96"/>
      <c r="C53" s="106"/>
      <c r="D53" s="90"/>
      <c r="E53" s="44">
        <v>2016</v>
      </c>
      <c r="F53" s="63">
        <f t="shared" si="1"/>
        <v>18620</v>
      </c>
      <c r="G53" s="65">
        <v>0</v>
      </c>
      <c r="H53" s="65">
        <v>18620</v>
      </c>
      <c r="I53" s="65">
        <v>0</v>
      </c>
      <c r="J53" s="65">
        <v>0</v>
      </c>
      <c r="K53" s="92"/>
    </row>
    <row r="54" spans="1:11" s="2" customFormat="1" ht="108" customHeight="1">
      <c r="A54" s="114">
        <v>9</v>
      </c>
      <c r="B54" s="94" t="s">
        <v>130</v>
      </c>
      <c r="C54" s="97" t="s">
        <v>172</v>
      </c>
      <c r="D54" s="100" t="s">
        <v>128</v>
      </c>
      <c r="E54" s="62" t="s">
        <v>46</v>
      </c>
      <c r="F54" s="63">
        <f t="shared" si="1"/>
        <v>1050</v>
      </c>
      <c r="G54" s="63">
        <f>SUM(G55:G59)</f>
        <v>0</v>
      </c>
      <c r="H54" s="63">
        <f>SUM(H55:H59)</f>
        <v>1050</v>
      </c>
      <c r="I54" s="63">
        <f>SUM(I55:I59)</f>
        <v>0</v>
      </c>
      <c r="J54" s="63">
        <f>SUM(J55:J59)</f>
        <v>0</v>
      </c>
      <c r="K54" s="122" t="s">
        <v>73</v>
      </c>
    </row>
    <row r="55" spans="1:11" s="2" customFormat="1" ht="157.5" customHeight="1">
      <c r="A55" s="114"/>
      <c r="B55" s="112"/>
      <c r="C55" s="105"/>
      <c r="D55" s="101"/>
      <c r="E55" s="13">
        <v>2011</v>
      </c>
      <c r="F55" s="63">
        <f t="shared" si="1"/>
        <v>0</v>
      </c>
      <c r="G55" s="64">
        <v>0</v>
      </c>
      <c r="H55" s="64">
        <v>0</v>
      </c>
      <c r="I55" s="64">
        <v>0</v>
      </c>
      <c r="J55" s="64">
        <v>0</v>
      </c>
      <c r="K55" s="85"/>
    </row>
    <row r="56" spans="1:11" s="2" customFormat="1" ht="16.5" customHeight="1">
      <c r="A56" s="114"/>
      <c r="B56" s="112"/>
      <c r="C56" s="105"/>
      <c r="D56" s="101"/>
      <c r="E56" s="13">
        <v>2012</v>
      </c>
      <c r="F56" s="63">
        <f t="shared" si="1"/>
        <v>625</v>
      </c>
      <c r="G56" s="64">
        <v>0</v>
      </c>
      <c r="H56" s="64">
        <v>625</v>
      </c>
      <c r="I56" s="64">
        <v>0</v>
      </c>
      <c r="J56" s="64">
        <v>0</v>
      </c>
      <c r="K56" s="85"/>
    </row>
    <row r="57" spans="1:11" s="2" customFormat="1" ht="16.5" customHeight="1">
      <c r="A57" s="114"/>
      <c r="B57" s="112"/>
      <c r="C57" s="105"/>
      <c r="D57" s="101"/>
      <c r="E57" s="13">
        <v>2013</v>
      </c>
      <c r="F57" s="63">
        <f t="shared" si="1"/>
        <v>425</v>
      </c>
      <c r="G57" s="64">
        <v>0</v>
      </c>
      <c r="H57" s="64">
        <v>425</v>
      </c>
      <c r="I57" s="64">
        <v>0</v>
      </c>
      <c r="J57" s="64">
        <v>0</v>
      </c>
      <c r="K57" s="85"/>
    </row>
    <row r="58" spans="1:11" s="2" customFormat="1" ht="16.5" customHeight="1">
      <c r="A58" s="114"/>
      <c r="B58" s="112"/>
      <c r="C58" s="105"/>
      <c r="D58" s="101"/>
      <c r="E58" s="13">
        <v>2014</v>
      </c>
      <c r="F58" s="63">
        <f t="shared" si="1"/>
        <v>0</v>
      </c>
      <c r="G58" s="64">
        <v>0</v>
      </c>
      <c r="H58" s="64">
        <v>0</v>
      </c>
      <c r="I58" s="64">
        <v>0</v>
      </c>
      <c r="J58" s="64">
        <v>0</v>
      </c>
      <c r="K58" s="85"/>
    </row>
    <row r="59" spans="1:11" s="2" customFormat="1" ht="15.75" customHeight="1">
      <c r="A59" s="114"/>
      <c r="B59" s="113"/>
      <c r="C59" s="106"/>
      <c r="D59" s="101"/>
      <c r="E59" s="13">
        <v>2015</v>
      </c>
      <c r="F59" s="63">
        <f t="shared" si="1"/>
        <v>0</v>
      </c>
      <c r="G59" s="64">
        <v>0</v>
      </c>
      <c r="H59" s="64">
        <v>0</v>
      </c>
      <c r="I59" s="64">
        <v>0</v>
      </c>
      <c r="J59" s="64">
        <v>0</v>
      </c>
      <c r="K59" s="86"/>
    </row>
    <row r="60" spans="1:11" s="2" customFormat="1" ht="50.25" customHeight="1">
      <c r="A60" s="114">
        <v>10</v>
      </c>
      <c r="B60" s="94" t="s">
        <v>131</v>
      </c>
      <c r="C60" s="97" t="s">
        <v>168</v>
      </c>
      <c r="D60" s="100" t="s">
        <v>27</v>
      </c>
      <c r="E60" s="62" t="s">
        <v>46</v>
      </c>
      <c r="F60" s="63">
        <f aca="true" t="shared" si="2" ref="F60:F69">SUM(G60:J60)</f>
        <v>202388.5</v>
      </c>
      <c r="G60" s="63">
        <f>SUM(G61:G63)</f>
        <v>18757.2</v>
      </c>
      <c r="H60" s="63">
        <f>SUM(H61:H63)</f>
        <v>42777.7</v>
      </c>
      <c r="I60" s="63">
        <f>SUM(I61:I63)</f>
        <v>0</v>
      </c>
      <c r="J60" s="63">
        <f>SUM(J61:J63)</f>
        <v>140853.6</v>
      </c>
      <c r="K60" s="109" t="s">
        <v>4</v>
      </c>
    </row>
    <row r="61" spans="1:11" s="2" customFormat="1" ht="59.25" customHeight="1">
      <c r="A61" s="114"/>
      <c r="B61" s="112"/>
      <c r="C61" s="105"/>
      <c r="D61" s="100"/>
      <c r="E61" s="13">
        <v>2011</v>
      </c>
      <c r="F61" s="63">
        <f t="shared" si="2"/>
        <v>81410.70000000001</v>
      </c>
      <c r="G61" s="64">
        <v>13317.1</v>
      </c>
      <c r="H61" s="64">
        <v>21606.8</v>
      </c>
      <c r="I61" s="64">
        <v>0</v>
      </c>
      <c r="J61" s="64">
        <v>46486.8</v>
      </c>
      <c r="K61" s="92"/>
    </row>
    <row r="62" spans="1:11" s="2" customFormat="1" ht="15.75" customHeight="1">
      <c r="A62" s="114"/>
      <c r="B62" s="112"/>
      <c r="C62" s="105"/>
      <c r="D62" s="100"/>
      <c r="E62" s="13">
        <v>2012</v>
      </c>
      <c r="F62" s="63">
        <f t="shared" si="2"/>
        <v>110977.8</v>
      </c>
      <c r="G62" s="64">
        <v>5440.1</v>
      </c>
      <c r="H62" s="64">
        <v>11170.9</v>
      </c>
      <c r="I62" s="64">
        <v>0</v>
      </c>
      <c r="J62" s="64">
        <v>94366.8</v>
      </c>
      <c r="K62" s="92"/>
    </row>
    <row r="63" spans="1:11" s="2" customFormat="1" ht="23.25" customHeight="1">
      <c r="A63" s="114"/>
      <c r="B63" s="113"/>
      <c r="C63" s="106"/>
      <c r="D63" s="100"/>
      <c r="E63" s="13">
        <v>2013</v>
      </c>
      <c r="F63" s="63">
        <f t="shared" si="2"/>
        <v>10000</v>
      </c>
      <c r="G63" s="64">
        <v>0</v>
      </c>
      <c r="H63" s="64">
        <v>10000</v>
      </c>
      <c r="I63" s="64">
        <v>0</v>
      </c>
      <c r="J63" s="64">
        <v>0</v>
      </c>
      <c r="K63" s="92"/>
    </row>
    <row r="64" spans="1:11" s="2" customFormat="1" ht="12" customHeight="1">
      <c r="A64" s="114">
        <v>11</v>
      </c>
      <c r="B64" s="94" t="s">
        <v>147</v>
      </c>
      <c r="C64" s="97" t="s">
        <v>166</v>
      </c>
      <c r="D64" s="97" t="s">
        <v>146</v>
      </c>
      <c r="E64" s="62" t="s">
        <v>46</v>
      </c>
      <c r="F64" s="38">
        <f>F65+F66+F67+F68+F69</f>
        <v>66289.42</v>
      </c>
      <c r="G64" s="38">
        <f>G65+G66+G67+G68+G69</f>
        <v>57734.96000000001</v>
      </c>
      <c r="H64" s="38">
        <f>H65+H66+H67+H68+H69</f>
        <v>5251.6</v>
      </c>
      <c r="I64" s="38">
        <f>I65+I66+I67+I68+I69</f>
        <v>3302.86</v>
      </c>
      <c r="J64" s="38">
        <f>J65+J66+J67+J68+J69</f>
        <v>0</v>
      </c>
      <c r="K64" s="92" t="s">
        <v>198</v>
      </c>
    </row>
    <row r="65" spans="1:11" ht="15.75" customHeight="1">
      <c r="A65" s="134"/>
      <c r="B65" s="95"/>
      <c r="C65" s="98"/>
      <c r="D65" s="115"/>
      <c r="E65" s="13">
        <v>2011</v>
      </c>
      <c r="F65" s="38">
        <f t="shared" si="2"/>
        <v>16568.52</v>
      </c>
      <c r="G65" s="37">
        <v>14149.36</v>
      </c>
      <c r="H65" s="37">
        <v>215.9</v>
      </c>
      <c r="I65" s="37">
        <v>2203.26</v>
      </c>
      <c r="J65" s="37">
        <v>0</v>
      </c>
      <c r="K65" s="93"/>
    </row>
    <row r="66" spans="1:11" ht="22.5" customHeight="1">
      <c r="A66" s="134"/>
      <c r="B66" s="95"/>
      <c r="C66" s="98"/>
      <c r="D66" s="115"/>
      <c r="E66" s="13">
        <v>2012</v>
      </c>
      <c r="F66" s="38">
        <f t="shared" si="2"/>
        <v>15984.900000000001</v>
      </c>
      <c r="G66" s="37">
        <v>13223.2</v>
      </c>
      <c r="H66" s="37">
        <v>1662.1</v>
      </c>
      <c r="I66" s="37">
        <v>1099.6</v>
      </c>
      <c r="J66" s="37">
        <v>0</v>
      </c>
      <c r="K66" s="93"/>
    </row>
    <row r="67" spans="1:11" ht="22.5" customHeight="1">
      <c r="A67" s="134"/>
      <c r="B67" s="95"/>
      <c r="C67" s="98"/>
      <c r="D67" s="115"/>
      <c r="E67" s="13">
        <v>2013</v>
      </c>
      <c r="F67" s="38">
        <f t="shared" si="2"/>
        <v>16868</v>
      </c>
      <c r="G67" s="37">
        <v>15181.2</v>
      </c>
      <c r="H67" s="37">
        <v>1686.8</v>
      </c>
      <c r="I67" s="37">
        <v>0</v>
      </c>
      <c r="J67" s="37">
        <v>0</v>
      </c>
      <c r="K67" s="93"/>
    </row>
    <row r="68" spans="1:11" ht="22.5" customHeight="1">
      <c r="A68" s="134"/>
      <c r="B68" s="95"/>
      <c r="C68" s="98"/>
      <c r="D68" s="115"/>
      <c r="E68" s="13">
        <v>2014</v>
      </c>
      <c r="F68" s="38">
        <f t="shared" si="2"/>
        <v>10120.800000000001</v>
      </c>
      <c r="G68" s="37">
        <v>9108.7</v>
      </c>
      <c r="H68" s="37">
        <v>1012.1</v>
      </c>
      <c r="I68" s="37">
        <v>0</v>
      </c>
      <c r="J68" s="37">
        <v>0</v>
      </c>
      <c r="K68" s="93"/>
    </row>
    <row r="69" spans="1:11" ht="18.75" customHeight="1">
      <c r="A69" s="134"/>
      <c r="B69" s="96"/>
      <c r="C69" s="99"/>
      <c r="D69" s="91"/>
      <c r="E69" s="13">
        <v>2015</v>
      </c>
      <c r="F69" s="38">
        <f t="shared" si="2"/>
        <v>6747.2</v>
      </c>
      <c r="G69" s="37">
        <v>6072.5</v>
      </c>
      <c r="H69" s="37">
        <v>674.7</v>
      </c>
      <c r="I69" s="37">
        <v>0</v>
      </c>
      <c r="J69" s="37">
        <v>0</v>
      </c>
      <c r="K69" s="93"/>
    </row>
    <row r="70" spans="1:11" ht="51.75" customHeight="1">
      <c r="A70" s="114">
        <v>12</v>
      </c>
      <c r="B70" s="94" t="s">
        <v>132</v>
      </c>
      <c r="C70" s="97" t="s">
        <v>167</v>
      </c>
      <c r="D70" s="100" t="s">
        <v>150</v>
      </c>
      <c r="E70" s="62" t="s">
        <v>46</v>
      </c>
      <c r="F70" s="66">
        <f aca="true" t="shared" si="3" ref="F70:F80">SUM(G70:J70)</f>
        <v>15892.374</v>
      </c>
      <c r="G70" s="66">
        <f>SUM(G71:G74)</f>
        <v>15025.374</v>
      </c>
      <c r="H70" s="66">
        <f>SUM(H71:H74)</f>
        <v>867</v>
      </c>
      <c r="I70" s="66">
        <f>SUM(I71:I74)</f>
        <v>0</v>
      </c>
      <c r="J70" s="66">
        <f>SUM(J71:J74)</f>
        <v>0</v>
      </c>
      <c r="K70" s="122" t="s">
        <v>197</v>
      </c>
    </row>
    <row r="71" spans="1:11" ht="31.5" customHeight="1">
      <c r="A71" s="134"/>
      <c r="B71" s="95"/>
      <c r="C71" s="132"/>
      <c r="D71" s="101"/>
      <c r="E71" s="13">
        <v>2012</v>
      </c>
      <c r="F71" s="66">
        <f t="shared" si="3"/>
        <v>2512.374</v>
      </c>
      <c r="G71" s="67">
        <v>2309.374</v>
      </c>
      <c r="H71" s="67">
        <v>203</v>
      </c>
      <c r="I71" s="67">
        <v>0</v>
      </c>
      <c r="J71" s="67">
        <v>0</v>
      </c>
      <c r="K71" s="116"/>
    </row>
    <row r="72" spans="1:11" ht="33.75" customHeight="1">
      <c r="A72" s="134"/>
      <c r="B72" s="95"/>
      <c r="C72" s="132"/>
      <c r="D72" s="101"/>
      <c r="E72" s="13">
        <v>2013</v>
      </c>
      <c r="F72" s="66">
        <f t="shared" si="3"/>
        <v>4830</v>
      </c>
      <c r="G72" s="67">
        <v>4582</v>
      </c>
      <c r="H72" s="67">
        <v>248</v>
      </c>
      <c r="I72" s="67">
        <v>0</v>
      </c>
      <c r="J72" s="67">
        <v>0</v>
      </c>
      <c r="K72" s="116"/>
    </row>
    <row r="73" spans="1:11" ht="21" customHeight="1">
      <c r="A73" s="134"/>
      <c r="B73" s="95"/>
      <c r="C73" s="132"/>
      <c r="D73" s="101"/>
      <c r="E73" s="13">
        <v>2014</v>
      </c>
      <c r="F73" s="66">
        <f t="shared" si="3"/>
        <v>4170</v>
      </c>
      <c r="G73" s="67">
        <v>3967</v>
      </c>
      <c r="H73" s="67">
        <v>203</v>
      </c>
      <c r="I73" s="67">
        <v>0</v>
      </c>
      <c r="J73" s="67">
        <v>0</v>
      </c>
      <c r="K73" s="116"/>
    </row>
    <row r="74" spans="1:11" ht="18.75" customHeight="1">
      <c r="A74" s="134"/>
      <c r="B74" s="96"/>
      <c r="C74" s="133"/>
      <c r="D74" s="101"/>
      <c r="E74" s="13">
        <v>2015</v>
      </c>
      <c r="F74" s="66">
        <f t="shared" si="3"/>
        <v>4380</v>
      </c>
      <c r="G74" s="67">
        <v>4167</v>
      </c>
      <c r="H74" s="67">
        <v>213</v>
      </c>
      <c r="I74" s="68">
        <v>0</v>
      </c>
      <c r="J74" s="68">
        <v>0</v>
      </c>
      <c r="K74" s="117"/>
    </row>
    <row r="75" spans="1:11" ht="72" customHeight="1">
      <c r="A75" s="134">
        <v>13</v>
      </c>
      <c r="B75" s="114" t="s">
        <v>133</v>
      </c>
      <c r="C75" s="97" t="s">
        <v>129</v>
      </c>
      <c r="D75" s="102" t="s">
        <v>151</v>
      </c>
      <c r="E75" s="62" t="s">
        <v>46</v>
      </c>
      <c r="F75" s="69">
        <f t="shared" si="3"/>
        <v>9229.1</v>
      </c>
      <c r="G75" s="69">
        <f>SUM(G76:G80)</f>
        <v>0</v>
      </c>
      <c r="H75" s="69">
        <f>SUM(H76:H80)</f>
        <v>8364.1</v>
      </c>
      <c r="I75" s="69">
        <f>SUM(I76:I80)</f>
        <v>0</v>
      </c>
      <c r="J75" s="69">
        <f>SUM(J76:J80)</f>
        <v>865</v>
      </c>
      <c r="K75" s="100" t="s">
        <v>173</v>
      </c>
    </row>
    <row r="76" spans="1:11" ht="72.75" customHeight="1">
      <c r="A76" s="134"/>
      <c r="B76" s="134"/>
      <c r="C76" s="115"/>
      <c r="D76" s="101"/>
      <c r="E76" s="13">
        <v>2011</v>
      </c>
      <c r="F76" s="69">
        <f t="shared" si="3"/>
        <v>1850</v>
      </c>
      <c r="G76" s="70">
        <v>0</v>
      </c>
      <c r="H76" s="70">
        <v>1000</v>
      </c>
      <c r="I76" s="70">
        <v>0</v>
      </c>
      <c r="J76" s="70">
        <v>850</v>
      </c>
      <c r="K76" s="101"/>
    </row>
    <row r="77" spans="1:11" ht="75.75" customHeight="1">
      <c r="A77" s="134"/>
      <c r="B77" s="134"/>
      <c r="C77" s="115"/>
      <c r="D77" s="101"/>
      <c r="E77" s="13">
        <v>2012</v>
      </c>
      <c r="F77" s="69">
        <f t="shared" si="3"/>
        <v>2379.1</v>
      </c>
      <c r="G77" s="70">
        <v>0</v>
      </c>
      <c r="H77" s="70">
        <v>2364.1</v>
      </c>
      <c r="I77" s="70">
        <v>0</v>
      </c>
      <c r="J77" s="70">
        <v>15</v>
      </c>
      <c r="K77" s="101"/>
    </row>
    <row r="78" spans="1:11" ht="23.25" customHeight="1">
      <c r="A78" s="134"/>
      <c r="B78" s="134"/>
      <c r="C78" s="115"/>
      <c r="D78" s="101"/>
      <c r="E78" s="13">
        <v>2013</v>
      </c>
      <c r="F78" s="69">
        <f t="shared" si="3"/>
        <v>1000</v>
      </c>
      <c r="G78" s="70">
        <v>0</v>
      </c>
      <c r="H78" s="70">
        <v>1000</v>
      </c>
      <c r="I78" s="70">
        <v>0</v>
      </c>
      <c r="J78" s="70">
        <v>0</v>
      </c>
      <c r="K78" s="101"/>
    </row>
    <row r="79" spans="1:11" ht="17.25" customHeight="1">
      <c r="A79" s="134"/>
      <c r="B79" s="134"/>
      <c r="C79" s="115"/>
      <c r="D79" s="101"/>
      <c r="E79" s="13">
        <v>2014</v>
      </c>
      <c r="F79" s="69">
        <f t="shared" si="3"/>
        <v>2000</v>
      </c>
      <c r="G79" s="70">
        <v>0</v>
      </c>
      <c r="H79" s="70">
        <v>2000</v>
      </c>
      <c r="I79" s="70">
        <v>0</v>
      </c>
      <c r="J79" s="70">
        <v>0</v>
      </c>
      <c r="K79" s="101"/>
    </row>
    <row r="80" spans="1:11" ht="20.25" customHeight="1">
      <c r="A80" s="134"/>
      <c r="B80" s="134"/>
      <c r="C80" s="91"/>
      <c r="D80" s="101"/>
      <c r="E80" s="13">
        <v>2015</v>
      </c>
      <c r="F80" s="69">
        <f t="shared" si="3"/>
        <v>2000</v>
      </c>
      <c r="G80" s="70">
        <v>0</v>
      </c>
      <c r="H80" s="70">
        <v>2000</v>
      </c>
      <c r="I80" s="70">
        <v>0</v>
      </c>
      <c r="J80" s="70">
        <v>0</v>
      </c>
      <c r="K80" s="101"/>
    </row>
    <row r="81" spans="1:11" ht="144" customHeight="1">
      <c r="A81" s="104">
        <v>14</v>
      </c>
      <c r="B81" s="104" t="s">
        <v>134</v>
      </c>
      <c r="C81" s="135" t="s">
        <v>9</v>
      </c>
      <c r="D81" s="102" t="s">
        <v>176</v>
      </c>
      <c r="E81" s="62" t="s">
        <v>46</v>
      </c>
      <c r="F81" s="69">
        <f>SUM(F82:F84)</f>
        <v>12900</v>
      </c>
      <c r="G81" s="69">
        <f>SUM(G82:G84)</f>
        <v>0</v>
      </c>
      <c r="H81" s="69">
        <f>SUM(H82:H84)</f>
        <v>12900</v>
      </c>
      <c r="I81" s="69">
        <f>SUM(I82:I84)</f>
        <v>0</v>
      </c>
      <c r="J81" s="69">
        <f>SUM(J82:J84)</f>
        <v>0</v>
      </c>
      <c r="K81" s="110" t="s">
        <v>177</v>
      </c>
    </row>
    <row r="82" spans="1:11" ht="148.5" customHeight="1">
      <c r="A82" s="134"/>
      <c r="B82" s="104"/>
      <c r="C82" s="115"/>
      <c r="D82" s="101"/>
      <c r="E82" s="13">
        <v>2011</v>
      </c>
      <c r="F82" s="69">
        <f>SUM(G82:J82)</f>
        <v>3300</v>
      </c>
      <c r="G82" s="70">
        <v>0</v>
      </c>
      <c r="H82" s="70">
        <v>3300</v>
      </c>
      <c r="I82" s="70">
        <v>0</v>
      </c>
      <c r="J82" s="70">
        <v>0</v>
      </c>
      <c r="K82" s="101"/>
    </row>
    <row r="83" spans="1:11" ht="24" customHeight="1">
      <c r="A83" s="134"/>
      <c r="B83" s="104"/>
      <c r="C83" s="115"/>
      <c r="D83" s="101"/>
      <c r="E83" s="13">
        <v>2012</v>
      </c>
      <c r="F83" s="69">
        <f>SUM(G83:J83)</f>
        <v>8100</v>
      </c>
      <c r="G83" s="70">
        <v>0</v>
      </c>
      <c r="H83" s="70">
        <v>8100</v>
      </c>
      <c r="I83" s="70">
        <v>0</v>
      </c>
      <c r="J83" s="70">
        <v>0</v>
      </c>
      <c r="K83" s="101"/>
    </row>
    <row r="84" spans="1:11" ht="30" customHeight="1">
      <c r="A84" s="134"/>
      <c r="B84" s="104"/>
      <c r="C84" s="91"/>
      <c r="D84" s="101"/>
      <c r="E84" s="13">
        <v>2013</v>
      </c>
      <c r="F84" s="69">
        <f>SUM(G84:J84)</f>
        <v>1500</v>
      </c>
      <c r="G84" s="70">
        <v>0</v>
      </c>
      <c r="H84" s="70">
        <v>1500</v>
      </c>
      <c r="I84" s="70">
        <v>0</v>
      </c>
      <c r="J84" s="70">
        <v>0</v>
      </c>
      <c r="K84" s="101"/>
    </row>
    <row r="85" spans="1:11" ht="96.75" customHeight="1">
      <c r="A85" s="134">
        <v>15</v>
      </c>
      <c r="B85" s="108" t="s">
        <v>135</v>
      </c>
      <c r="C85" s="135" t="s">
        <v>13</v>
      </c>
      <c r="D85" s="102" t="s">
        <v>178</v>
      </c>
      <c r="E85" s="13" t="s">
        <v>46</v>
      </c>
      <c r="F85" s="71">
        <f>SUM(F86:F88)</f>
        <v>123529.40000000002</v>
      </c>
      <c r="G85" s="71">
        <f>SUM(G86:G88)</f>
        <v>89747.90000000001</v>
      </c>
      <c r="H85" s="71">
        <f>SUM(H86:H88)</f>
        <v>33781.5</v>
      </c>
      <c r="I85" s="71">
        <f>SUM(I86:I88)</f>
        <v>0</v>
      </c>
      <c r="J85" s="71">
        <f>SUM(J86:J88)</f>
        <v>0</v>
      </c>
      <c r="K85" s="110" t="s">
        <v>199</v>
      </c>
    </row>
    <row r="86" spans="1:11" ht="86.25" customHeight="1">
      <c r="A86" s="134"/>
      <c r="B86" s="95"/>
      <c r="C86" s="136"/>
      <c r="D86" s="102"/>
      <c r="E86" s="13">
        <v>2012</v>
      </c>
      <c r="F86" s="71">
        <f aca="true" t="shared" si="4" ref="F86:F94">SUM(G86:J86)</f>
        <v>82051.6</v>
      </c>
      <c r="G86" s="72">
        <v>50516.4</v>
      </c>
      <c r="H86" s="72">
        <v>31535.2</v>
      </c>
      <c r="I86" s="72"/>
      <c r="J86" s="72"/>
      <c r="K86" s="111"/>
    </row>
    <row r="87" spans="1:11" ht="21.75" customHeight="1">
      <c r="A87" s="134"/>
      <c r="B87" s="95"/>
      <c r="C87" s="136"/>
      <c r="D87" s="102"/>
      <c r="E87" s="13">
        <v>2013</v>
      </c>
      <c r="F87" s="71">
        <f t="shared" si="4"/>
        <v>40214.700000000004</v>
      </c>
      <c r="G87" s="72">
        <v>38157.9</v>
      </c>
      <c r="H87" s="72">
        <v>2056.8</v>
      </c>
      <c r="I87" s="72"/>
      <c r="J87" s="72"/>
      <c r="K87" s="111"/>
    </row>
    <row r="88" spans="1:11" ht="15.75" customHeight="1">
      <c r="A88" s="134"/>
      <c r="B88" s="96"/>
      <c r="C88" s="137"/>
      <c r="D88" s="102"/>
      <c r="E88" s="13">
        <v>2014</v>
      </c>
      <c r="F88" s="71">
        <f t="shared" si="4"/>
        <v>1263.1</v>
      </c>
      <c r="G88" s="72">
        <v>1073.6</v>
      </c>
      <c r="H88" s="72">
        <v>189.5</v>
      </c>
      <c r="I88" s="72"/>
      <c r="J88" s="72"/>
      <c r="K88" s="111"/>
    </row>
    <row r="89" spans="1:11" ht="54" customHeight="1">
      <c r="A89" s="134">
        <v>16</v>
      </c>
      <c r="B89" s="108" t="s">
        <v>136</v>
      </c>
      <c r="C89" s="135" t="s">
        <v>32</v>
      </c>
      <c r="D89" s="102" t="s">
        <v>201</v>
      </c>
      <c r="E89" s="13" t="s">
        <v>46</v>
      </c>
      <c r="F89" s="63">
        <f t="shared" si="4"/>
        <v>405189.4</v>
      </c>
      <c r="G89" s="63">
        <f>SUM(G90:G94)</f>
        <v>310518</v>
      </c>
      <c r="H89" s="63">
        <f>SUM(H90:H94)</f>
        <v>94671.4</v>
      </c>
      <c r="I89" s="63">
        <f>SUM(I90:I94)</f>
        <v>0</v>
      </c>
      <c r="J89" s="63">
        <f>SUM(J90:J94)</f>
        <v>0</v>
      </c>
      <c r="K89" s="110" t="s">
        <v>108</v>
      </c>
    </row>
    <row r="90" spans="1:11" ht="19.5" customHeight="1">
      <c r="A90" s="134"/>
      <c r="B90" s="95"/>
      <c r="C90" s="115"/>
      <c r="D90" s="101"/>
      <c r="E90" s="13">
        <v>2012</v>
      </c>
      <c r="F90" s="63">
        <f t="shared" si="4"/>
        <v>295531.3</v>
      </c>
      <c r="G90" s="64">
        <v>281782</v>
      </c>
      <c r="H90" s="64">
        <v>13749.3</v>
      </c>
      <c r="I90" s="70">
        <v>0</v>
      </c>
      <c r="J90" s="70">
        <v>0</v>
      </c>
      <c r="K90" s="101"/>
    </row>
    <row r="91" spans="1:11" ht="18.75" customHeight="1">
      <c r="A91" s="134"/>
      <c r="B91" s="95"/>
      <c r="C91" s="115"/>
      <c r="D91" s="101"/>
      <c r="E91" s="13">
        <v>2013</v>
      </c>
      <c r="F91" s="63">
        <f t="shared" si="4"/>
        <v>37306</v>
      </c>
      <c r="G91" s="64">
        <v>28736</v>
      </c>
      <c r="H91" s="64">
        <v>8570</v>
      </c>
      <c r="I91" s="70">
        <v>0</v>
      </c>
      <c r="J91" s="70">
        <v>0</v>
      </c>
      <c r="K91" s="101"/>
    </row>
    <row r="92" spans="1:11" ht="19.5" customHeight="1">
      <c r="A92" s="134"/>
      <c r="B92" s="95"/>
      <c r="C92" s="115"/>
      <c r="D92" s="101"/>
      <c r="E92" s="13">
        <v>2014</v>
      </c>
      <c r="F92" s="63">
        <f t="shared" si="4"/>
        <v>5061</v>
      </c>
      <c r="G92" s="64">
        <v>0</v>
      </c>
      <c r="H92" s="64">
        <v>5061</v>
      </c>
      <c r="I92" s="70">
        <v>0</v>
      </c>
      <c r="J92" s="70">
        <v>0</v>
      </c>
      <c r="K92" s="101"/>
    </row>
    <row r="93" spans="1:11" ht="18" customHeight="1">
      <c r="A93" s="134"/>
      <c r="B93" s="95"/>
      <c r="C93" s="115"/>
      <c r="D93" s="101"/>
      <c r="E93" s="13">
        <v>2015</v>
      </c>
      <c r="F93" s="63">
        <f t="shared" si="4"/>
        <v>3800</v>
      </c>
      <c r="G93" s="64">
        <v>0</v>
      </c>
      <c r="H93" s="64">
        <v>3800</v>
      </c>
      <c r="I93" s="70">
        <v>0</v>
      </c>
      <c r="J93" s="70">
        <v>0</v>
      </c>
      <c r="K93" s="101"/>
    </row>
    <row r="94" spans="1:11" ht="26.25" customHeight="1">
      <c r="A94" s="134"/>
      <c r="B94" s="96"/>
      <c r="C94" s="91"/>
      <c r="D94" s="101"/>
      <c r="E94" s="13">
        <v>2016</v>
      </c>
      <c r="F94" s="63">
        <f t="shared" si="4"/>
        <v>63491.1</v>
      </c>
      <c r="G94" s="64">
        <v>0</v>
      </c>
      <c r="H94" s="64">
        <v>63491.1</v>
      </c>
      <c r="I94" s="70">
        <v>0</v>
      </c>
      <c r="J94" s="70">
        <v>0</v>
      </c>
      <c r="K94" s="101"/>
    </row>
    <row r="95" spans="1:11" ht="20.25" customHeight="1">
      <c r="A95" s="104">
        <v>17</v>
      </c>
      <c r="B95" s="108" t="s">
        <v>137</v>
      </c>
      <c r="C95" s="135" t="s">
        <v>17</v>
      </c>
      <c r="D95" s="102" t="s">
        <v>49</v>
      </c>
      <c r="E95" s="13" t="s">
        <v>46</v>
      </c>
      <c r="F95" s="63">
        <f aca="true" t="shared" si="5" ref="F95:F103">SUM(G95:J95)</f>
        <v>491441.8</v>
      </c>
      <c r="G95" s="63">
        <f>SUM(G96:G104)</f>
        <v>139917.5</v>
      </c>
      <c r="H95" s="63">
        <f>SUM(H96:H104)</f>
        <v>152290.3</v>
      </c>
      <c r="I95" s="63">
        <f>SUM(I96:I104)</f>
        <v>0</v>
      </c>
      <c r="J95" s="63">
        <f>SUM(J96:J104)</f>
        <v>199234</v>
      </c>
      <c r="K95" s="110" t="s">
        <v>202</v>
      </c>
    </row>
    <row r="96" spans="1:11" ht="19.5" customHeight="1">
      <c r="A96" s="104"/>
      <c r="B96" s="138"/>
      <c r="C96" s="136"/>
      <c r="D96" s="102"/>
      <c r="E96" s="13">
        <v>2012</v>
      </c>
      <c r="F96" s="63">
        <f t="shared" si="5"/>
        <v>61152.1</v>
      </c>
      <c r="G96" s="64">
        <v>46444.5</v>
      </c>
      <c r="H96" s="64">
        <v>14707.6</v>
      </c>
      <c r="I96" s="73">
        <v>0</v>
      </c>
      <c r="J96" s="64">
        <v>0</v>
      </c>
      <c r="K96" s="102"/>
    </row>
    <row r="97" spans="1:11" ht="23.25" customHeight="1">
      <c r="A97" s="104"/>
      <c r="B97" s="138"/>
      <c r="C97" s="136"/>
      <c r="D97" s="102"/>
      <c r="E97" s="13">
        <v>2013</v>
      </c>
      <c r="F97" s="63">
        <f t="shared" si="5"/>
        <v>154479</v>
      </c>
      <c r="G97" s="64">
        <v>26248</v>
      </c>
      <c r="H97" s="64">
        <v>28231</v>
      </c>
      <c r="I97" s="73">
        <v>0</v>
      </c>
      <c r="J97" s="64">
        <v>100000</v>
      </c>
      <c r="K97" s="102"/>
    </row>
    <row r="98" spans="1:11" ht="19.5" customHeight="1">
      <c r="A98" s="104"/>
      <c r="B98" s="138"/>
      <c r="C98" s="136"/>
      <c r="D98" s="102"/>
      <c r="E98" s="13">
        <v>2014</v>
      </c>
      <c r="F98" s="63">
        <f t="shared" si="5"/>
        <v>142196</v>
      </c>
      <c r="G98" s="64">
        <v>21814</v>
      </c>
      <c r="H98" s="64">
        <v>21148</v>
      </c>
      <c r="I98" s="73">
        <v>0</v>
      </c>
      <c r="J98" s="73">
        <v>99234</v>
      </c>
      <c r="K98" s="102"/>
    </row>
    <row r="99" spans="1:11" ht="19.5" customHeight="1">
      <c r="A99" s="104"/>
      <c r="B99" s="138"/>
      <c r="C99" s="136"/>
      <c r="D99" s="102"/>
      <c r="E99" s="13">
        <v>2015</v>
      </c>
      <c r="F99" s="63">
        <f>SUM(G99:J99)</f>
        <v>67801</v>
      </c>
      <c r="G99" s="64">
        <v>45411</v>
      </c>
      <c r="H99" s="64">
        <v>22390</v>
      </c>
      <c r="I99" s="73">
        <v>0</v>
      </c>
      <c r="J99" s="73">
        <v>0</v>
      </c>
      <c r="K99" s="102"/>
    </row>
    <row r="100" spans="1:11" ht="21.75" customHeight="1">
      <c r="A100" s="104"/>
      <c r="B100" s="138"/>
      <c r="C100" s="136"/>
      <c r="D100" s="102"/>
      <c r="E100" s="13">
        <v>2016</v>
      </c>
      <c r="F100" s="63">
        <f t="shared" si="5"/>
        <v>12904.7</v>
      </c>
      <c r="G100" s="64">
        <v>0</v>
      </c>
      <c r="H100" s="64">
        <v>12904.7</v>
      </c>
      <c r="I100" s="73">
        <v>0</v>
      </c>
      <c r="J100" s="73">
        <v>0</v>
      </c>
      <c r="K100" s="102"/>
    </row>
    <row r="101" spans="1:11" ht="22.5" customHeight="1">
      <c r="A101" s="104"/>
      <c r="B101" s="138"/>
      <c r="C101" s="136"/>
      <c r="D101" s="102"/>
      <c r="E101" s="13">
        <v>2017</v>
      </c>
      <c r="F101" s="63">
        <f t="shared" si="5"/>
        <v>16140</v>
      </c>
      <c r="G101" s="64">
        <v>0</v>
      </c>
      <c r="H101" s="64">
        <v>16140</v>
      </c>
      <c r="I101" s="73">
        <v>0</v>
      </c>
      <c r="J101" s="73">
        <v>0</v>
      </c>
      <c r="K101" s="102"/>
    </row>
    <row r="102" spans="1:11" ht="21.75" customHeight="1">
      <c r="A102" s="104"/>
      <c r="B102" s="138"/>
      <c r="C102" s="136"/>
      <c r="D102" s="102"/>
      <c r="E102" s="13">
        <v>2018</v>
      </c>
      <c r="F102" s="63">
        <f t="shared" si="5"/>
        <v>11623</v>
      </c>
      <c r="G102" s="64">
        <v>0</v>
      </c>
      <c r="H102" s="64">
        <v>11623</v>
      </c>
      <c r="I102" s="73">
        <v>0</v>
      </c>
      <c r="J102" s="73">
        <v>0</v>
      </c>
      <c r="K102" s="102"/>
    </row>
    <row r="103" spans="1:11" ht="21.75" customHeight="1">
      <c r="A103" s="104"/>
      <c r="B103" s="138"/>
      <c r="C103" s="136"/>
      <c r="D103" s="102"/>
      <c r="E103" s="13">
        <v>2019</v>
      </c>
      <c r="F103" s="63">
        <f t="shared" si="5"/>
        <v>13606</v>
      </c>
      <c r="G103" s="64">
        <v>0</v>
      </c>
      <c r="H103" s="64">
        <v>13606</v>
      </c>
      <c r="I103" s="73">
        <v>0</v>
      </c>
      <c r="J103" s="73">
        <v>0</v>
      </c>
      <c r="K103" s="102"/>
    </row>
    <row r="104" spans="1:11" ht="18.75" customHeight="1">
      <c r="A104" s="104"/>
      <c r="B104" s="139"/>
      <c r="C104" s="137"/>
      <c r="D104" s="102"/>
      <c r="E104" s="13">
        <v>2020</v>
      </c>
      <c r="F104" s="63">
        <f>SUM(G104:J104)</f>
        <v>11540</v>
      </c>
      <c r="G104" s="64">
        <v>0</v>
      </c>
      <c r="H104" s="64">
        <v>11540</v>
      </c>
      <c r="I104" s="73">
        <v>0</v>
      </c>
      <c r="J104" s="73">
        <v>0</v>
      </c>
      <c r="K104" s="102"/>
    </row>
    <row r="105" spans="1:21" ht="63.75" customHeight="1">
      <c r="A105" s="114">
        <v>18</v>
      </c>
      <c r="B105" s="94" t="s">
        <v>138</v>
      </c>
      <c r="C105" s="97" t="s">
        <v>119</v>
      </c>
      <c r="D105" s="100" t="s">
        <v>211</v>
      </c>
      <c r="E105" s="62" t="s">
        <v>46</v>
      </c>
      <c r="F105" s="69">
        <f>SUM(G105:J105)</f>
        <v>300</v>
      </c>
      <c r="G105" s="69">
        <f>SUM(G106:G108)</f>
        <v>0</v>
      </c>
      <c r="H105" s="69">
        <f>SUM(H106:H108)</f>
        <v>300</v>
      </c>
      <c r="I105" s="69">
        <f>SUM(I106:I108)</f>
        <v>0</v>
      </c>
      <c r="J105" s="69">
        <f>SUM(J106:J108)</f>
        <v>0</v>
      </c>
      <c r="K105" s="92" t="s">
        <v>212</v>
      </c>
      <c r="L105" s="14"/>
      <c r="M105" s="14"/>
      <c r="N105" s="17"/>
      <c r="O105" s="18"/>
      <c r="P105" s="15"/>
      <c r="Q105" s="16"/>
      <c r="R105" s="15"/>
      <c r="S105" s="15"/>
      <c r="T105" s="19"/>
      <c r="U105" s="19"/>
    </row>
    <row r="106" spans="1:21" ht="60.75" customHeight="1">
      <c r="A106" s="134"/>
      <c r="B106" s="95"/>
      <c r="C106" s="98"/>
      <c r="D106" s="101"/>
      <c r="E106" s="13">
        <v>2012</v>
      </c>
      <c r="F106" s="69">
        <f>SUM(G106:J106)</f>
        <v>0</v>
      </c>
      <c r="G106" s="70">
        <v>0</v>
      </c>
      <c r="H106" s="70">
        <v>0</v>
      </c>
      <c r="I106" s="70">
        <v>0</v>
      </c>
      <c r="J106" s="70">
        <v>0</v>
      </c>
      <c r="K106" s="93"/>
      <c r="L106" s="14"/>
      <c r="M106" s="14"/>
      <c r="N106" s="17"/>
      <c r="O106" s="18"/>
      <c r="P106" s="15"/>
      <c r="Q106" s="16"/>
      <c r="R106" s="15"/>
      <c r="S106" s="15"/>
      <c r="T106" s="19"/>
      <c r="U106" s="19"/>
    </row>
    <row r="107" spans="1:21" ht="66.75" customHeight="1">
      <c r="A107" s="134"/>
      <c r="B107" s="95"/>
      <c r="C107" s="98"/>
      <c r="D107" s="101"/>
      <c r="E107" s="13">
        <v>2013</v>
      </c>
      <c r="F107" s="69">
        <f>SUM(G107:J107)</f>
        <v>150</v>
      </c>
      <c r="G107" s="70">
        <v>0</v>
      </c>
      <c r="H107" s="70">
        <v>150</v>
      </c>
      <c r="I107" s="70">
        <v>0</v>
      </c>
      <c r="J107" s="70">
        <v>0</v>
      </c>
      <c r="K107" s="93"/>
      <c r="L107" s="14"/>
      <c r="M107" s="14"/>
      <c r="N107" s="17"/>
      <c r="O107" s="18"/>
      <c r="P107" s="15"/>
      <c r="Q107" s="16"/>
      <c r="R107" s="15"/>
      <c r="S107" s="15"/>
      <c r="T107" s="19"/>
      <c r="U107" s="19"/>
    </row>
    <row r="108" spans="1:21" ht="39.75" customHeight="1">
      <c r="A108" s="134"/>
      <c r="B108" s="96"/>
      <c r="C108" s="99"/>
      <c r="D108" s="101"/>
      <c r="E108" s="13">
        <v>2014</v>
      </c>
      <c r="F108" s="69">
        <f>SUM(G108:J108)</f>
        <v>150</v>
      </c>
      <c r="G108" s="70">
        <v>0</v>
      </c>
      <c r="H108" s="70">
        <v>150</v>
      </c>
      <c r="I108" s="70">
        <v>0</v>
      </c>
      <c r="J108" s="70">
        <v>0</v>
      </c>
      <c r="K108" s="93"/>
      <c r="L108" s="14"/>
      <c r="M108" s="14"/>
      <c r="N108" s="17"/>
      <c r="O108" s="18"/>
      <c r="P108" s="15"/>
      <c r="Q108" s="16"/>
      <c r="R108" s="15"/>
      <c r="S108" s="15"/>
      <c r="T108" s="19"/>
      <c r="U108" s="19"/>
    </row>
    <row r="109" spans="1:21" ht="16.5" customHeight="1">
      <c r="A109" s="114">
        <v>19</v>
      </c>
      <c r="B109" s="104" t="s">
        <v>122</v>
      </c>
      <c r="C109" s="103" t="s">
        <v>200</v>
      </c>
      <c r="D109" s="103" t="s">
        <v>123</v>
      </c>
      <c r="E109" s="13" t="s">
        <v>46</v>
      </c>
      <c r="F109" s="38">
        <f>F110+F111+F112+F113</f>
        <v>627709.1000000001</v>
      </c>
      <c r="G109" s="38">
        <f>G110+G111+G112+G113</f>
        <v>518615.9</v>
      </c>
      <c r="H109" s="38">
        <f>H110+H111+H112+H113</f>
        <v>47306.299999999996</v>
      </c>
      <c r="I109" s="38">
        <f>I110+I111+I112+I113</f>
        <v>61786.9</v>
      </c>
      <c r="J109" s="38">
        <f>J110+J111+J112+J113</f>
        <v>0</v>
      </c>
      <c r="K109" s="107" t="s">
        <v>125</v>
      </c>
      <c r="L109" s="14"/>
      <c r="M109" s="14"/>
      <c r="N109" s="17"/>
      <c r="O109" s="18"/>
      <c r="P109" s="15"/>
      <c r="Q109" s="16"/>
      <c r="R109" s="15"/>
      <c r="S109" s="15"/>
      <c r="T109" s="19"/>
      <c r="U109" s="19"/>
    </row>
    <row r="110" spans="1:21" ht="49.5" customHeight="1">
      <c r="A110" s="114"/>
      <c r="B110" s="104"/>
      <c r="C110" s="103"/>
      <c r="D110" s="103"/>
      <c r="E110" s="45">
        <v>2012</v>
      </c>
      <c r="F110" s="71">
        <f>G110+H110+I110+J110</f>
        <v>591591.5</v>
      </c>
      <c r="G110" s="72">
        <v>493733.2</v>
      </c>
      <c r="H110" s="72">
        <v>45685.2</v>
      </c>
      <c r="I110" s="72">
        <v>52173.1</v>
      </c>
      <c r="J110" s="72">
        <v>0</v>
      </c>
      <c r="K110" s="107"/>
      <c r="L110" s="14"/>
      <c r="M110" s="14"/>
      <c r="N110" s="17"/>
      <c r="O110" s="18"/>
      <c r="P110" s="15"/>
      <c r="Q110" s="16"/>
      <c r="R110" s="15"/>
      <c r="S110" s="15"/>
      <c r="T110" s="19"/>
      <c r="U110" s="19"/>
    </row>
    <row r="111" spans="1:21" ht="78" customHeight="1">
      <c r="A111" s="114"/>
      <c r="B111" s="104"/>
      <c r="C111" s="103"/>
      <c r="D111" s="103"/>
      <c r="E111" s="45">
        <v>2013</v>
      </c>
      <c r="F111" s="71">
        <f>G111+H111+I111+J111</f>
        <v>14582</v>
      </c>
      <c r="G111" s="72">
        <v>8840.7</v>
      </c>
      <c r="H111" s="72">
        <v>1621.1</v>
      </c>
      <c r="I111" s="72">
        <v>4120.2</v>
      </c>
      <c r="J111" s="72">
        <v>0</v>
      </c>
      <c r="K111" s="107"/>
      <c r="L111" s="14"/>
      <c r="M111" s="14"/>
      <c r="N111" s="17"/>
      <c r="O111" s="18"/>
      <c r="P111" s="15"/>
      <c r="Q111" s="16"/>
      <c r="R111" s="15"/>
      <c r="S111" s="15"/>
      <c r="T111" s="19"/>
      <c r="U111" s="19"/>
    </row>
    <row r="112" spans="1:21" ht="104.25" customHeight="1">
      <c r="A112" s="114"/>
      <c r="B112" s="104"/>
      <c r="C112" s="103"/>
      <c r="D112" s="103"/>
      <c r="E112" s="45">
        <v>2014</v>
      </c>
      <c r="F112" s="71">
        <f>G112+H112+I112+J112</f>
        <v>10767.8</v>
      </c>
      <c r="G112" s="72">
        <v>8021</v>
      </c>
      <c r="H112" s="72">
        <v>0</v>
      </c>
      <c r="I112" s="72">
        <v>2746.8</v>
      </c>
      <c r="J112" s="72">
        <v>0</v>
      </c>
      <c r="K112" s="107"/>
      <c r="L112" s="14"/>
      <c r="M112" s="14"/>
      <c r="N112" s="17"/>
      <c r="O112" s="18"/>
      <c r="P112" s="15"/>
      <c r="Q112" s="16"/>
      <c r="R112" s="15"/>
      <c r="S112" s="15"/>
      <c r="T112" s="19"/>
      <c r="U112" s="19"/>
    </row>
    <row r="113" spans="1:21" ht="24" customHeight="1">
      <c r="A113" s="114"/>
      <c r="B113" s="104"/>
      <c r="C113" s="103"/>
      <c r="D113" s="103"/>
      <c r="E113" s="45">
        <v>2015</v>
      </c>
      <c r="F113" s="71">
        <f>G113+H113+I113+J113</f>
        <v>10767.8</v>
      </c>
      <c r="G113" s="72">
        <v>8021</v>
      </c>
      <c r="H113" s="72">
        <v>0</v>
      </c>
      <c r="I113" s="72">
        <v>2746.8</v>
      </c>
      <c r="J113" s="72">
        <v>0</v>
      </c>
      <c r="K113" s="107"/>
      <c r="L113" s="14"/>
      <c r="M113" s="14"/>
      <c r="N113" s="17"/>
      <c r="O113" s="18"/>
      <c r="P113" s="15"/>
      <c r="Q113" s="16"/>
      <c r="R113" s="15"/>
      <c r="S113" s="15"/>
      <c r="T113" s="19"/>
      <c r="U113" s="19"/>
    </row>
    <row r="114" spans="1:21" ht="63.75" customHeight="1">
      <c r="A114" s="114">
        <v>20</v>
      </c>
      <c r="B114" s="94" t="s">
        <v>192</v>
      </c>
      <c r="C114" s="97" t="s">
        <v>189</v>
      </c>
      <c r="D114" s="100" t="s">
        <v>190</v>
      </c>
      <c r="E114" s="62" t="s">
        <v>46</v>
      </c>
      <c r="F114" s="69">
        <f>SUM(G114:J114)</f>
        <v>900</v>
      </c>
      <c r="G114" s="69">
        <f>SUM(G115:G117)</f>
        <v>0</v>
      </c>
      <c r="H114" s="69">
        <f>SUM(H115:H117)</f>
        <v>900</v>
      </c>
      <c r="I114" s="69">
        <f>SUM(I115:I117)</f>
        <v>0</v>
      </c>
      <c r="J114" s="69">
        <f>SUM(J115:J117)</f>
        <v>0</v>
      </c>
      <c r="K114" s="92" t="s">
        <v>191</v>
      </c>
      <c r="L114" s="14"/>
      <c r="M114" s="14"/>
      <c r="N114" s="17"/>
      <c r="O114" s="18"/>
      <c r="P114" s="15"/>
      <c r="Q114" s="16"/>
      <c r="R114" s="15"/>
      <c r="S114" s="15"/>
      <c r="T114" s="19"/>
      <c r="U114" s="19"/>
    </row>
    <row r="115" spans="1:21" ht="60.75" customHeight="1">
      <c r="A115" s="134"/>
      <c r="B115" s="95"/>
      <c r="C115" s="98"/>
      <c r="D115" s="101"/>
      <c r="E115" s="13">
        <v>2013</v>
      </c>
      <c r="F115" s="69">
        <f>SUM(G115:J115)</f>
        <v>600</v>
      </c>
      <c r="G115" s="70">
        <v>0</v>
      </c>
      <c r="H115" s="70">
        <v>600</v>
      </c>
      <c r="I115" s="70">
        <v>0</v>
      </c>
      <c r="J115" s="70">
        <v>0</v>
      </c>
      <c r="K115" s="93"/>
      <c r="L115" s="14"/>
      <c r="M115" s="14"/>
      <c r="N115" s="17"/>
      <c r="O115" s="18"/>
      <c r="P115" s="15"/>
      <c r="Q115" s="16"/>
      <c r="R115" s="15"/>
      <c r="S115" s="15"/>
      <c r="T115" s="19"/>
      <c r="U115" s="19"/>
    </row>
    <row r="116" spans="1:21" ht="66.75" customHeight="1">
      <c r="A116" s="134"/>
      <c r="B116" s="95"/>
      <c r="C116" s="98"/>
      <c r="D116" s="101"/>
      <c r="E116" s="13">
        <v>2014</v>
      </c>
      <c r="F116" s="69">
        <f>SUM(G116:J116)</f>
        <v>150</v>
      </c>
      <c r="G116" s="70">
        <v>0</v>
      </c>
      <c r="H116" s="70">
        <v>150</v>
      </c>
      <c r="I116" s="70">
        <v>0</v>
      </c>
      <c r="J116" s="70">
        <v>0</v>
      </c>
      <c r="K116" s="93"/>
      <c r="L116" s="14"/>
      <c r="M116" s="14"/>
      <c r="N116" s="17"/>
      <c r="O116" s="18"/>
      <c r="P116" s="15"/>
      <c r="Q116" s="16"/>
      <c r="R116" s="15"/>
      <c r="S116" s="15"/>
      <c r="T116" s="19"/>
      <c r="U116" s="19"/>
    </row>
    <row r="117" spans="1:21" ht="106.5" customHeight="1">
      <c r="A117" s="134"/>
      <c r="B117" s="96"/>
      <c r="C117" s="99"/>
      <c r="D117" s="101"/>
      <c r="E117" s="13">
        <v>2015</v>
      </c>
      <c r="F117" s="69">
        <f>SUM(G117:J117)</f>
        <v>150</v>
      </c>
      <c r="G117" s="70">
        <v>0</v>
      </c>
      <c r="H117" s="70">
        <v>150</v>
      </c>
      <c r="I117" s="70">
        <v>0</v>
      </c>
      <c r="J117" s="70">
        <v>0</v>
      </c>
      <c r="K117" s="93"/>
      <c r="L117" s="14"/>
      <c r="M117" s="14"/>
      <c r="N117" s="17"/>
      <c r="O117" s="18"/>
      <c r="P117" s="15"/>
      <c r="Q117" s="16"/>
      <c r="R117" s="15"/>
      <c r="S117" s="15"/>
      <c r="T117" s="19"/>
      <c r="U117" s="19"/>
    </row>
    <row r="118" spans="1:21" ht="16.5" customHeight="1">
      <c r="A118" s="33"/>
      <c r="B118" s="32"/>
      <c r="C118" s="17"/>
      <c r="D118" s="18"/>
      <c r="E118" s="15"/>
      <c r="F118" s="16"/>
      <c r="G118" s="15"/>
      <c r="H118" s="15"/>
      <c r="I118" s="19"/>
      <c r="J118" s="19"/>
      <c r="K118" s="18"/>
      <c r="L118" s="14"/>
      <c r="M118" s="14"/>
      <c r="N118" s="17"/>
      <c r="O118" s="18"/>
      <c r="P118" s="15"/>
      <c r="Q118" s="16"/>
      <c r="R118" s="15"/>
      <c r="S118" s="15"/>
      <c r="T118" s="19"/>
      <c r="U118" s="19"/>
    </row>
    <row r="119" spans="1:11" ht="12.75">
      <c r="A119" s="32"/>
      <c r="B119" s="33"/>
      <c r="C119" s="1"/>
      <c r="D119" s="1"/>
      <c r="K119" s="1"/>
    </row>
    <row r="120" ht="12" customHeight="1">
      <c r="B120" s="34"/>
    </row>
    <row r="121" ht="12" customHeight="1">
      <c r="B121" s="35"/>
    </row>
    <row r="122" ht="12" customHeight="1">
      <c r="B122" s="35"/>
    </row>
    <row r="123" ht="12">
      <c r="B123" s="35"/>
    </row>
    <row r="124" ht="12">
      <c r="B124" s="35"/>
    </row>
    <row r="125" ht="12">
      <c r="B125" s="35"/>
    </row>
    <row r="126" ht="12" customHeight="1">
      <c r="B126" s="35"/>
    </row>
    <row r="127" ht="12">
      <c r="B127" s="35"/>
    </row>
    <row r="128" ht="12">
      <c r="B128" s="35"/>
    </row>
    <row r="129" ht="12">
      <c r="B129" s="35"/>
    </row>
  </sheetData>
  <sheetProtection/>
  <mergeCells count="114">
    <mergeCell ref="A81:A84"/>
    <mergeCell ref="C81:C84"/>
    <mergeCell ref="D81:D84"/>
    <mergeCell ref="K81:K84"/>
    <mergeCell ref="A85:A88"/>
    <mergeCell ref="C85:C88"/>
    <mergeCell ref="D85:D88"/>
    <mergeCell ref="K95:K104"/>
    <mergeCell ref="B95:B104"/>
    <mergeCell ref="A95:A104"/>
    <mergeCell ref="C95:C104"/>
    <mergeCell ref="D95:D104"/>
    <mergeCell ref="K89:K94"/>
    <mergeCell ref="C89:C94"/>
    <mergeCell ref="A75:A80"/>
    <mergeCell ref="B75:B80"/>
    <mergeCell ref="C75:C80"/>
    <mergeCell ref="D75:D80"/>
    <mergeCell ref="A70:A74"/>
    <mergeCell ref="K70:K74"/>
    <mergeCell ref="D64:D69"/>
    <mergeCell ref="K64:K69"/>
    <mergeCell ref="A64:A69"/>
    <mergeCell ref="B64:B69"/>
    <mergeCell ref="C64:C69"/>
    <mergeCell ref="B70:B74"/>
    <mergeCell ref="C70:C74"/>
    <mergeCell ref="D70:D74"/>
    <mergeCell ref="K37:K40"/>
    <mergeCell ref="D47:D53"/>
    <mergeCell ref="K54:K59"/>
    <mergeCell ref="D37:D40"/>
    <mergeCell ref="K47:K53"/>
    <mergeCell ref="D41:D46"/>
    <mergeCell ref="K41:K46"/>
    <mergeCell ref="D54:D59"/>
    <mergeCell ref="A1:K1"/>
    <mergeCell ref="A3:A5"/>
    <mergeCell ref="B3:B5"/>
    <mergeCell ref="C3:C5"/>
    <mergeCell ref="D3:D5"/>
    <mergeCell ref="J4:J5"/>
    <mergeCell ref="E3:F3"/>
    <mergeCell ref="G3:J3"/>
    <mergeCell ref="G4:G5"/>
    <mergeCell ref="K3:K5"/>
    <mergeCell ref="I4:I5"/>
    <mergeCell ref="D12:D17"/>
    <mergeCell ref="K12:K17"/>
    <mergeCell ref="E4:E5"/>
    <mergeCell ref="F4:F5"/>
    <mergeCell ref="K6:K11"/>
    <mergeCell ref="D6:D11"/>
    <mergeCell ref="A12:A17"/>
    <mergeCell ref="B12:B17"/>
    <mergeCell ref="C12:C17"/>
    <mergeCell ref="H4:H5"/>
    <mergeCell ref="A6:A11"/>
    <mergeCell ref="B6:B11"/>
    <mergeCell ref="C6:C11"/>
    <mergeCell ref="A24:A29"/>
    <mergeCell ref="K18:K23"/>
    <mergeCell ref="K24:K29"/>
    <mergeCell ref="C24:C29"/>
    <mergeCell ref="B18:B23"/>
    <mergeCell ref="C18:C23"/>
    <mergeCell ref="D18:D23"/>
    <mergeCell ref="A18:A23"/>
    <mergeCell ref="K30:K36"/>
    <mergeCell ref="A41:A46"/>
    <mergeCell ref="D24:D29"/>
    <mergeCell ref="C30:C36"/>
    <mergeCell ref="D30:D36"/>
    <mergeCell ref="B24:B29"/>
    <mergeCell ref="A37:A40"/>
    <mergeCell ref="A30:A36"/>
    <mergeCell ref="B30:B36"/>
    <mergeCell ref="B37:B40"/>
    <mergeCell ref="A47:A53"/>
    <mergeCell ref="A54:A59"/>
    <mergeCell ref="C47:C53"/>
    <mergeCell ref="B41:B46"/>
    <mergeCell ref="C41:C46"/>
    <mergeCell ref="C37:C40"/>
    <mergeCell ref="B54:B59"/>
    <mergeCell ref="B47:B53"/>
    <mergeCell ref="C54:C59"/>
    <mergeCell ref="K60:K63"/>
    <mergeCell ref="K85:K88"/>
    <mergeCell ref="B85:B88"/>
    <mergeCell ref="K75:K80"/>
    <mergeCell ref="B81:B84"/>
    <mergeCell ref="D60:D63"/>
    <mergeCell ref="B60:B63"/>
    <mergeCell ref="A60:A63"/>
    <mergeCell ref="C60:C63"/>
    <mergeCell ref="K109:K113"/>
    <mergeCell ref="A105:A108"/>
    <mergeCell ref="B105:B108"/>
    <mergeCell ref="C105:C108"/>
    <mergeCell ref="D105:D108"/>
    <mergeCell ref="K105:K108"/>
    <mergeCell ref="A89:A94"/>
    <mergeCell ref="B89:B94"/>
    <mergeCell ref="A109:A113"/>
    <mergeCell ref="D89:D94"/>
    <mergeCell ref="D109:D113"/>
    <mergeCell ref="C109:C113"/>
    <mergeCell ref="B109:B113"/>
    <mergeCell ref="K114:K117"/>
    <mergeCell ref="A114:A117"/>
    <mergeCell ref="B114:B117"/>
    <mergeCell ref="C114:C117"/>
    <mergeCell ref="D114:D117"/>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139"/>
  <sheetViews>
    <sheetView zoomScalePageLayoutView="0" workbookViewId="0" topLeftCell="A1">
      <pane ySplit="2715" topLeftCell="BM123" activePane="bottomLeft" state="split"/>
      <selection pane="topLeft" activeCell="A1" sqref="A1:K1"/>
      <selection pane="bottomLeft" activeCell="B117" sqref="B117:B123"/>
    </sheetView>
  </sheetViews>
  <sheetFormatPr defaultColWidth="9.00390625" defaultRowHeight="12.75"/>
  <cols>
    <col min="1" max="1" width="5.875" style="49" customWidth="1"/>
    <col min="2" max="2" width="24.125" style="41" customWidth="1"/>
    <col min="3" max="3" width="24.875" style="41" customWidth="1"/>
    <col min="4" max="4" width="25.625" style="5" customWidth="1"/>
    <col min="5" max="5" width="7.875" style="2" customWidth="1"/>
    <col min="6" max="6" width="9.375" style="2" customWidth="1"/>
    <col min="7" max="7" width="9.875" style="2" customWidth="1"/>
    <col min="8" max="9" width="10.125" style="2" customWidth="1"/>
    <col min="10" max="10" width="10.875" style="2" customWidth="1"/>
    <col min="11" max="11" width="58.625" style="6" customWidth="1"/>
    <col min="12" max="16384" width="9.125" style="2" customWidth="1"/>
  </cols>
  <sheetData>
    <row r="1" spans="1:11" ht="12">
      <c r="A1" s="187" t="s">
        <v>187</v>
      </c>
      <c r="B1" s="187"/>
      <c r="C1" s="187"/>
      <c r="D1" s="187"/>
      <c r="E1" s="187"/>
      <c r="F1" s="187"/>
      <c r="G1" s="187"/>
      <c r="H1" s="187"/>
      <c r="I1" s="187"/>
      <c r="J1" s="187"/>
      <c r="K1" s="187"/>
    </row>
    <row r="3" spans="1:11" ht="47.25" customHeight="1">
      <c r="A3" s="118" t="s">
        <v>39</v>
      </c>
      <c r="B3" s="185" t="s">
        <v>47</v>
      </c>
      <c r="C3" s="118" t="s">
        <v>48</v>
      </c>
      <c r="D3" s="185" t="s">
        <v>40</v>
      </c>
      <c r="E3" s="189" t="s">
        <v>51</v>
      </c>
      <c r="F3" s="190"/>
      <c r="G3" s="191" t="s">
        <v>41</v>
      </c>
      <c r="H3" s="191"/>
      <c r="I3" s="191"/>
      <c r="J3" s="191"/>
      <c r="K3" s="192" t="s">
        <v>50</v>
      </c>
    </row>
    <row r="4" spans="1:11" ht="21" customHeight="1">
      <c r="A4" s="126"/>
      <c r="B4" s="188"/>
      <c r="C4" s="126"/>
      <c r="D4" s="188"/>
      <c r="E4" s="194" t="s">
        <v>52</v>
      </c>
      <c r="F4" s="194" t="s">
        <v>45</v>
      </c>
      <c r="G4" s="185" t="s">
        <v>42</v>
      </c>
      <c r="H4" s="185" t="s">
        <v>43</v>
      </c>
      <c r="I4" s="185" t="s">
        <v>141</v>
      </c>
      <c r="J4" s="185" t="s">
        <v>44</v>
      </c>
      <c r="K4" s="193"/>
    </row>
    <row r="5" spans="1:11" ht="30.75" customHeight="1">
      <c r="A5" s="91"/>
      <c r="B5" s="182"/>
      <c r="C5" s="182"/>
      <c r="D5" s="182"/>
      <c r="E5" s="195"/>
      <c r="F5" s="195"/>
      <c r="G5" s="186"/>
      <c r="H5" s="182"/>
      <c r="I5" s="186"/>
      <c r="J5" s="186"/>
      <c r="K5" s="168"/>
    </row>
    <row r="6" spans="1:11" ht="71.25" customHeight="1">
      <c r="A6" s="94">
        <v>1</v>
      </c>
      <c r="B6" s="104" t="s">
        <v>221</v>
      </c>
      <c r="C6" s="143" t="s">
        <v>179</v>
      </c>
      <c r="D6" s="145" t="s">
        <v>222</v>
      </c>
      <c r="E6" s="8" t="s">
        <v>46</v>
      </c>
      <c r="F6" s="28">
        <f>SUM(G6:J6)</f>
        <v>124239.90000000001</v>
      </c>
      <c r="G6" s="28">
        <f>SUM(G7:G9)</f>
        <v>0</v>
      </c>
      <c r="H6" s="28">
        <f>SUM(H7:H9)</f>
        <v>96950.6</v>
      </c>
      <c r="I6" s="28">
        <f>SUM(I7:I9)</f>
        <v>0</v>
      </c>
      <c r="J6" s="28">
        <f>SUM(J7:J9)</f>
        <v>27289.3</v>
      </c>
      <c r="K6" s="166" t="s">
        <v>223</v>
      </c>
    </row>
    <row r="7" spans="1:11" ht="46.5" customHeight="1">
      <c r="A7" s="112"/>
      <c r="B7" s="134"/>
      <c r="C7" s="144"/>
      <c r="D7" s="146"/>
      <c r="E7" s="3">
        <v>2013</v>
      </c>
      <c r="F7" s="28">
        <f aca="true" t="shared" si="0" ref="F7:F57">SUM(G7:J7)</f>
        <v>41662.899999999994</v>
      </c>
      <c r="G7" s="29">
        <v>0</v>
      </c>
      <c r="H7" s="29">
        <v>32971.6</v>
      </c>
      <c r="I7" s="29">
        <v>0</v>
      </c>
      <c r="J7" s="29">
        <v>8691.3</v>
      </c>
      <c r="K7" s="167"/>
    </row>
    <row r="8" spans="1:11" ht="18.75" customHeight="1">
      <c r="A8" s="112"/>
      <c r="B8" s="134"/>
      <c r="C8" s="144"/>
      <c r="D8" s="146"/>
      <c r="E8" s="3">
        <v>2014</v>
      </c>
      <c r="F8" s="28">
        <f t="shared" si="0"/>
        <v>40530.7</v>
      </c>
      <c r="G8" s="29">
        <v>0</v>
      </c>
      <c r="H8" s="29">
        <v>31275</v>
      </c>
      <c r="I8" s="29">
        <v>0</v>
      </c>
      <c r="J8" s="29">
        <v>9255.7</v>
      </c>
      <c r="K8" s="167"/>
    </row>
    <row r="9" spans="1:11" ht="87.75" customHeight="1">
      <c r="A9" s="113"/>
      <c r="B9" s="134"/>
      <c r="C9" s="144"/>
      <c r="D9" s="180"/>
      <c r="E9" s="3">
        <v>2015</v>
      </c>
      <c r="F9" s="28">
        <f t="shared" si="0"/>
        <v>42046.3</v>
      </c>
      <c r="G9" s="29">
        <v>0</v>
      </c>
      <c r="H9" s="29">
        <v>32704</v>
      </c>
      <c r="I9" s="29">
        <v>0</v>
      </c>
      <c r="J9" s="29">
        <v>9342.3</v>
      </c>
      <c r="K9" s="168"/>
    </row>
    <row r="10" spans="1:11" ht="87" customHeight="1">
      <c r="A10" s="94">
        <v>2</v>
      </c>
      <c r="B10" s="104" t="s">
        <v>77</v>
      </c>
      <c r="C10" s="143" t="s">
        <v>78</v>
      </c>
      <c r="D10" s="145" t="s">
        <v>79</v>
      </c>
      <c r="E10" s="8" t="s">
        <v>46</v>
      </c>
      <c r="F10" s="28">
        <f t="shared" si="0"/>
        <v>11500</v>
      </c>
      <c r="G10" s="28">
        <f>SUM(G11:G13)</f>
        <v>0</v>
      </c>
      <c r="H10" s="28">
        <f>SUM(H11:H13)</f>
        <v>11500</v>
      </c>
      <c r="I10" s="28">
        <f>SUM(I11:I13)</f>
        <v>0</v>
      </c>
      <c r="J10" s="28">
        <f>SUM(J11:J13)</f>
        <v>0</v>
      </c>
      <c r="K10" s="140" t="s">
        <v>81</v>
      </c>
    </row>
    <row r="11" spans="1:11" ht="21.75" customHeight="1">
      <c r="A11" s="95"/>
      <c r="B11" s="134"/>
      <c r="C11" s="144"/>
      <c r="D11" s="167"/>
      <c r="E11" s="3">
        <v>2013</v>
      </c>
      <c r="F11" s="28">
        <f t="shared" si="0"/>
        <v>5000</v>
      </c>
      <c r="G11" s="29">
        <v>0</v>
      </c>
      <c r="H11" s="29">
        <v>5000</v>
      </c>
      <c r="I11" s="29">
        <v>0</v>
      </c>
      <c r="J11" s="29">
        <v>0</v>
      </c>
      <c r="K11" s="141"/>
    </row>
    <row r="12" spans="1:11" ht="17.25" customHeight="1">
      <c r="A12" s="95"/>
      <c r="B12" s="134"/>
      <c r="C12" s="144"/>
      <c r="D12" s="167"/>
      <c r="E12" s="3">
        <v>2014</v>
      </c>
      <c r="F12" s="28">
        <f t="shared" si="0"/>
        <v>3000</v>
      </c>
      <c r="G12" s="29">
        <v>0</v>
      </c>
      <c r="H12" s="29">
        <v>3000</v>
      </c>
      <c r="I12" s="29">
        <v>0</v>
      </c>
      <c r="J12" s="29">
        <v>0</v>
      </c>
      <c r="K12" s="141"/>
    </row>
    <row r="13" spans="1:11" ht="20.25" customHeight="1">
      <c r="A13" s="96"/>
      <c r="B13" s="183"/>
      <c r="C13" s="184"/>
      <c r="D13" s="168"/>
      <c r="E13" s="3">
        <v>2015</v>
      </c>
      <c r="F13" s="28">
        <f t="shared" si="0"/>
        <v>3500</v>
      </c>
      <c r="G13" s="29">
        <v>0</v>
      </c>
      <c r="H13" s="29">
        <v>3500</v>
      </c>
      <c r="I13" s="29">
        <v>0</v>
      </c>
      <c r="J13" s="29">
        <v>0</v>
      </c>
      <c r="K13" s="142"/>
    </row>
    <row r="14" spans="1:11" ht="92.25" customHeight="1">
      <c r="A14" s="94">
        <v>3</v>
      </c>
      <c r="B14" s="104" t="s">
        <v>75</v>
      </c>
      <c r="C14" s="143" t="s">
        <v>29</v>
      </c>
      <c r="D14" s="145" t="s">
        <v>76</v>
      </c>
      <c r="E14" s="8" t="s">
        <v>46</v>
      </c>
      <c r="F14" s="28">
        <f t="shared" si="0"/>
        <v>119276.5</v>
      </c>
      <c r="G14" s="28">
        <f>SUM(G15:G17)</f>
        <v>0</v>
      </c>
      <c r="H14" s="28">
        <f>SUM(H15:H17)</f>
        <v>117926.3</v>
      </c>
      <c r="I14" s="28">
        <f>SUM(I15:I17)</f>
        <v>0</v>
      </c>
      <c r="J14" s="28">
        <f>SUM(J15:J17)</f>
        <v>1350.2</v>
      </c>
      <c r="K14" s="166" t="s">
        <v>80</v>
      </c>
    </row>
    <row r="15" spans="1:11" ht="19.5" customHeight="1">
      <c r="A15" s="112"/>
      <c r="B15" s="134"/>
      <c r="C15" s="144"/>
      <c r="D15" s="146"/>
      <c r="E15" s="3">
        <v>2013</v>
      </c>
      <c r="F15" s="28">
        <f t="shared" si="0"/>
        <v>29887.6</v>
      </c>
      <c r="G15" s="29">
        <v>0</v>
      </c>
      <c r="H15" s="29">
        <v>29459.3</v>
      </c>
      <c r="I15" s="29">
        <v>0</v>
      </c>
      <c r="J15" s="29">
        <v>428.3</v>
      </c>
      <c r="K15" s="167"/>
    </row>
    <row r="16" spans="1:11" ht="19.5" customHeight="1">
      <c r="A16" s="112"/>
      <c r="B16" s="134"/>
      <c r="C16" s="144"/>
      <c r="D16" s="146"/>
      <c r="E16" s="3">
        <v>2014</v>
      </c>
      <c r="F16" s="28">
        <f t="shared" si="0"/>
        <v>44003.7</v>
      </c>
      <c r="G16" s="29">
        <v>0</v>
      </c>
      <c r="H16" s="29">
        <v>43554</v>
      </c>
      <c r="I16" s="29">
        <v>0</v>
      </c>
      <c r="J16" s="29">
        <v>449.7</v>
      </c>
      <c r="K16" s="167"/>
    </row>
    <row r="17" spans="1:11" ht="66" customHeight="1">
      <c r="A17" s="113"/>
      <c r="B17" s="134"/>
      <c r="C17" s="144"/>
      <c r="D17" s="180"/>
      <c r="E17" s="3">
        <v>2015</v>
      </c>
      <c r="F17" s="28">
        <f t="shared" si="0"/>
        <v>45385.2</v>
      </c>
      <c r="G17" s="29">
        <v>0</v>
      </c>
      <c r="H17" s="29">
        <v>44913</v>
      </c>
      <c r="I17" s="29">
        <v>0</v>
      </c>
      <c r="J17" s="29">
        <v>472.2</v>
      </c>
      <c r="K17" s="168"/>
    </row>
    <row r="18" spans="1:11" ht="75" customHeight="1">
      <c r="A18" s="94">
        <v>4</v>
      </c>
      <c r="B18" s="104" t="s">
        <v>82</v>
      </c>
      <c r="C18" s="143" t="s">
        <v>83</v>
      </c>
      <c r="D18" s="145" t="s">
        <v>84</v>
      </c>
      <c r="E18" s="8" t="s">
        <v>46</v>
      </c>
      <c r="F18" s="20">
        <f t="shared" si="0"/>
        <v>41727</v>
      </c>
      <c r="G18" s="20">
        <f>SUM(G19:G21)</f>
        <v>0</v>
      </c>
      <c r="H18" s="20">
        <f>SUM(H19:H21)</f>
        <v>41727</v>
      </c>
      <c r="I18" s="20">
        <f>SUM(I19:I21)</f>
        <v>0</v>
      </c>
      <c r="J18" s="20">
        <f>SUM(J19:J21)</f>
        <v>0</v>
      </c>
      <c r="K18" s="140" t="s">
        <v>85</v>
      </c>
    </row>
    <row r="19" spans="1:11" ht="15" customHeight="1">
      <c r="A19" s="112"/>
      <c r="B19" s="134"/>
      <c r="C19" s="144"/>
      <c r="D19" s="146"/>
      <c r="E19" s="3">
        <v>2013</v>
      </c>
      <c r="F19" s="20">
        <f t="shared" si="0"/>
        <v>11272</v>
      </c>
      <c r="G19" s="37">
        <v>0</v>
      </c>
      <c r="H19" s="37">
        <v>11272</v>
      </c>
      <c r="I19" s="37">
        <v>0</v>
      </c>
      <c r="J19" s="37">
        <v>0</v>
      </c>
      <c r="K19" s="141"/>
    </row>
    <row r="20" spans="1:11" ht="13.5" customHeight="1">
      <c r="A20" s="112"/>
      <c r="B20" s="134"/>
      <c r="C20" s="144"/>
      <c r="D20" s="146"/>
      <c r="E20" s="3">
        <v>2014</v>
      </c>
      <c r="F20" s="20">
        <f t="shared" si="0"/>
        <v>14900</v>
      </c>
      <c r="G20" s="21">
        <v>0</v>
      </c>
      <c r="H20" s="21">
        <v>14900</v>
      </c>
      <c r="I20" s="21">
        <v>0</v>
      </c>
      <c r="J20" s="21">
        <v>0</v>
      </c>
      <c r="K20" s="141"/>
    </row>
    <row r="21" spans="1:11" ht="16.5" customHeight="1">
      <c r="A21" s="112"/>
      <c r="B21" s="134"/>
      <c r="C21" s="144"/>
      <c r="D21" s="146"/>
      <c r="E21" s="3">
        <v>2015</v>
      </c>
      <c r="F21" s="20">
        <f t="shared" si="0"/>
        <v>15555</v>
      </c>
      <c r="G21" s="21">
        <v>0</v>
      </c>
      <c r="H21" s="21">
        <v>15555</v>
      </c>
      <c r="I21" s="21">
        <v>0</v>
      </c>
      <c r="J21" s="21">
        <v>0</v>
      </c>
      <c r="K21" s="142"/>
    </row>
    <row r="22" spans="1:11" ht="75" customHeight="1">
      <c r="A22" s="94">
        <v>5</v>
      </c>
      <c r="B22" s="104" t="s">
        <v>86</v>
      </c>
      <c r="C22" s="143" t="s">
        <v>83</v>
      </c>
      <c r="D22" s="145" t="s">
        <v>87</v>
      </c>
      <c r="E22" s="8" t="s">
        <v>46</v>
      </c>
      <c r="F22" s="20">
        <f>SUM(G22:J22)</f>
        <v>351587.9</v>
      </c>
      <c r="G22" s="20">
        <f>SUM(G23:G25)</f>
        <v>0</v>
      </c>
      <c r="H22" s="20">
        <f>SUM(H23:H25)</f>
        <v>351350</v>
      </c>
      <c r="I22" s="20">
        <f>SUM(I23:I25)</f>
        <v>0</v>
      </c>
      <c r="J22" s="20">
        <f>SUM(J23:J25)</f>
        <v>237.89999999999998</v>
      </c>
      <c r="K22" s="140" t="s">
        <v>88</v>
      </c>
    </row>
    <row r="23" spans="1:11" ht="37.5" customHeight="1">
      <c r="A23" s="112"/>
      <c r="B23" s="134"/>
      <c r="C23" s="144"/>
      <c r="D23" s="146"/>
      <c r="E23" s="3">
        <v>2013</v>
      </c>
      <c r="F23" s="20">
        <f>SUM(G23:J23)</f>
        <v>112084.3</v>
      </c>
      <c r="G23" s="37">
        <v>0</v>
      </c>
      <c r="H23" s="37">
        <v>112005</v>
      </c>
      <c r="I23" s="37">
        <v>0</v>
      </c>
      <c r="J23" s="37">
        <v>79.3</v>
      </c>
      <c r="K23" s="141"/>
    </row>
    <row r="24" spans="1:11" ht="51.75" customHeight="1">
      <c r="A24" s="112"/>
      <c r="B24" s="134"/>
      <c r="C24" s="144"/>
      <c r="D24" s="146"/>
      <c r="E24" s="3">
        <v>2014</v>
      </c>
      <c r="F24" s="20">
        <f>SUM(G24:J24)</f>
        <v>116645.3</v>
      </c>
      <c r="G24" s="21">
        <v>0</v>
      </c>
      <c r="H24" s="21">
        <v>116566</v>
      </c>
      <c r="I24" s="21">
        <v>0</v>
      </c>
      <c r="J24" s="21">
        <v>79.3</v>
      </c>
      <c r="K24" s="141"/>
    </row>
    <row r="25" spans="1:11" ht="66" customHeight="1">
      <c r="A25" s="112"/>
      <c r="B25" s="134"/>
      <c r="C25" s="144"/>
      <c r="D25" s="146"/>
      <c r="E25" s="3">
        <v>2015</v>
      </c>
      <c r="F25" s="20">
        <f>SUM(G25:J25)</f>
        <v>122858.3</v>
      </c>
      <c r="G25" s="21">
        <v>0</v>
      </c>
      <c r="H25" s="21">
        <v>122779</v>
      </c>
      <c r="I25" s="21">
        <v>0</v>
      </c>
      <c r="J25" s="21">
        <v>79.3</v>
      </c>
      <c r="K25" s="142"/>
    </row>
    <row r="26" spans="1:11" ht="39.75" customHeight="1">
      <c r="A26" s="94">
        <v>6</v>
      </c>
      <c r="B26" s="104" t="s">
        <v>224</v>
      </c>
      <c r="C26" s="143" t="s">
        <v>225</v>
      </c>
      <c r="D26" s="145" t="s">
        <v>226</v>
      </c>
      <c r="E26" s="8" t="s">
        <v>46</v>
      </c>
      <c r="F26" s="28">
        <f t="shared" si="0"/>
        <v>8878</v>
      </c>
      <c r="G26" s="28">
        <f>SUM(G27:G29)</f>
        <v>0</v>
      </c>
      <c r="H26" s="28">
        <f>SUM(H27:H29)</f>
        <v>8878</v>
      </c>
      <c r="I26" s="28">
        <f>SUM(I27:I29)</f>
        <v>0</v>
      </c>
      <c r="J26" s="28">
        <f>SUM(J27:J29)</f>
        <v>0</v>
      </c>
      <c r="K26" s="140" t="s">
        <v>74</v>
      </c>
    </row>
    <row r="27" spans="1:11" ht="45" customHeight="1">
      <c r="A27" s="112"/>
      <c r="B27" s="134"/>
      <c r="C27" s="144"/>
      <c r="D27" s="146"/>
      <c r="E27" s="3">
        <v>2013</v>
      </c>
      <c r="F27" s="28">
        <f t="shared" si="0"/>
        <v>3200</v>
      </c>
      <c r="G27" s="29">
        <v>0</v>
      </c>
      <c r="H27" s="29">
        <v>3200</v>
      </c>
      <c r="I27" s="29">
        <v>0</v>
      </c>
      <c r="J27" s="29">
        <v>0</v>
      </c>
      <c r="K27" s="146"/>
    </row>
    <row r="28" spans="1:11" ht="55.5" customHeight="1">
      <c r="A28" s="112"/>
      <c r="B28" s="134"/>
      <c r="C28" s="144"/>
      <c r="D28" s="146"/>
      <c r="E28" s="3">
        <v>2014</v>
      </c>
      <c r="F28" s="28">
        <f t="shared" si="0"/>
        <v>2770</v>
      </c>
      <c r="G28" s="29">
        <v>0</v>
      </c>
      <c r="H28" s="29">
        <v>2770</v>
      </c>
      <c r="I28" s="29">
        <v>0</v>
      </c>
      <c r="J28" s="29">
        <v>0</v>
      </c>
      <c r="K28" s="141"/>
    </row>
    <row r="29" spans="1:11" ht="99.75" customHeight="1">
      <c r="A29" s="113"/>
      <c r="B29" s="134"/>
      <c r="C29" s="144"/>
      <c r="D29" s="180"/>
      <c r="E29" s="3">
        <v>2015</v>
      </c>
      <c r="F29" s="28">
        <f t="shared" si="0"/>
        <v>2908</v>
      </c>
      <c r="G29" s="29">
        <v>0</v>
      </c>
      <c r="H29" s="29">
        <v>2908</v>
      </c>
      <c r="I29" s="29">
        <v>0</v>
      </c>
      <c r="J29" s="29">
        <v>0</v>
      </c>
      <c r="K29" s="142"/>
    </row>
    <row r="30" spans="1:11" ht="47.25" customHeight="1">
      <c r="A30" s="94">
        <v>7</v>
      </c>
      <c r="B30" s="108" t="s">
        <v>93</v>
      </c>
      <c r="C30" s="160" t="s">
        <v>94</v>
      </c>
      <c r="D30" s="145" t="s">
        <v>95</v>
      </c>
      <c r="E30" s="8" t="s">
        <v>46</v>
      </c>
      <c r="F30" s="28">
        <f t="shared" si="0"/>
        <v>43316.9</v>
      </c>
      <c r="G30" s="28">
        <f>SUM(G31:G33)</f>
        <v>0</v>
      </c>
      <c r="H30" s="28">
        <f>SUM(H31:H33)</f>
        <v>42712</v>
      </c>
      <c r="I30" s="28">
        <f>SUM(I31:I33)</f>
        <v>0</v>
      </c>
      <c r="J30" s="28">
        <f>SUM(J31:J33)</f>
        <v>604.9</v>
      </c>
      <c r="K30" s="140" t="s">
        <v>96</v>
      </c>
    </row>
    <row r="31" spans="1:11" ht="22.5" customHeight="1">
      <c r="A31" s="112"/>
      <c r="B31" s="95"/>
      <c r="C31" s="181"/>
      <c r="D31" s="146"/>
      <c r="E31" s="3">
        <v>2013</v>
      </c>
      <c r="F31" s="28">
        <f t="shared" si="0"/>
        <v>16924.9</v>
      </c>
      <c r="G31" s="29">
        <v>0</v>
      </c>
      <c r="H31" s="29">
        <v>16630</v>
      </c>
      <c r="I31" s="29">
        <v>0</v>
      </c>
      <c r="J31" s="29">
        <v>294.9</v>
      </c>
      <c r="K31" s="146"/>
    </row>
    <row r="32" spans="1:11" ht="23.25" customHeight="1">
      <c r="A32" s="112"/>
      <c r="B32" s="95"/>
      <c r="C32" s="181"/>
      <c r="D32" s="146"/>
      <c r="E32" s="3">
        <v>2014</v>
      </c>
      <c r="F32" s="28">
        <f t="shared" si="0"/>
        <v>12787</v>
      </c>
      <c r="G32" s="29">
        <v>0</v>
      </c>
      <c r="H32" s="29">
        <v>12632</v>
      </c>
      <c r="I32" s="29">
        <v>0</v>
      </c>
      <c r="J32" s="29">
        <v>155</v>
      </c>
      <c r="K32" s="146"/>
    </row>
    <row r="33" spans="1:11" ht="135.75" customHeight="1">
      <c r="A33" s="96"/>
      <c r="B33" s="96"/>
      <c r="C33" s="182"/>
      <c r="D33" s="142"/>
      <c r="E33" s="3">
        <v>2015</v>
      </c>
      <c r="F33" s="28">
        <f t="shared" si="0"/>
        <v>13605</v>
      </c>
      <c r="G33" s="29">
        <v>0</v>
      </c>
      <c r="H33" s="29">
        <v>13450</v>
      </c>
      <c r="I33" s="29">
        <v>0</v>
      </c>
      <c r="J33" s="29">
        <v>155</v>
      </c>
      <c r="K33" s="142"/>
    </row>
    <row r="34" spans="1:11" ht="51" customHeight="1">
      <c r="A34" s="114">
        <v>8</v>
      </c>
      <c r="B34" s="104" t="s">
        <v>89</v>
      </c>
      <c r="C34" s="143" t="s">
        <v>90</v>
      </c>
      <c r="D34" s="153" t="s">
        <v>58</v>
      </c>
      <c r="E34" s="8" t="s">
        <v>46</v>
      </c>
      <c r="F34" s="20">
        <f t="shared" si="0"/>
        <v>368976.4</v>
      </c>
      <c r="G34" s="20">
        <f>SUM(G35:G37)</f>
        <v>365090.4</v>
      </c>
      <c r="H34" s="20">
        <f>SUM(H35:H37)</f>
        <v>3886</v>
      </c>
      <c r="I34" s="20">
        <f>SUM(I35:I37)</f>
        <v>0</v>
      </c>
      <c r="J34" s="20">
        <f>SUM(J35:J37)</f>
        <v>0</v>
      </c>
      <c r="K34" s="169" t="s">
        <v>91</v>
      </c>
    </row>
    <row r="35" spans="1:11" ht="49.5" customHeight="1">
      <c r="A35" s="134"/>
      <c r="B35" s="134"/>
      <c r="C35" s="144"/>
      <c r="D35" s="171"/>
      <c r="E35" s="3">
        <v>2013</v>
      </c>
      <c r="F35" s="20">
        <f t="shared" si="0"/>
        <v>117000.5</v>
      </c>
      <c r="G35" s="21">
        <v>115038.5</v>
      </c>
      <c r="H35" s="21">
        <v>1962</v>
      </c>
      <c r="I35" s="21">
        <v>0</v>
      </c>
      <c r="J35" s="21">
        <v>0</v>
      </c>
      <c r="K35" s="174"/>
    </row>
    <row r="36" spans="1:11" ht="83.25" customHeight="1">
      <c r="A36" s="134"/>
      <c r="B36" s="134"/>
      <c r="C36" s="144"/>
      <c r="D36" s="171"/>
      <c r="E36" s="3">
        <v>2014</v>
      </c>
      <c r="F36" s="20">
        <f t="shared" si="0"/>
        <v>122562.5</v>
      </c>
      <c r="G36" s="21">
        <v>121600.5</v>
      </c>
      <c r="H36" s="21">
        <v>962</v>
      </c>
      <c r="I36" s="21">
        <v>0</v>
      </c>
      <c r="J36" s="21">
        <v>0</v>
      </c>
      <c r="K36" s="174"/>
    </row>
    <row r="37" spans="1:11" ht="81.75" customHeight="1">
      <c r="A37" s="134"/>
      <c r="B37" s="134"/>
      <c r="C37" s="144"/>
      <c r="D37" s="171"/>
      <c r="E37" s="3">
        <v>2015</v>
      </c>
      <c r="F37" s="20">
        <f t="shared" si="0"/>
        <v>129413.4</v>
      </c>
      <c r="G37" s="21">
        <v>128451.4</v>
      </c>
      <c r="H37" s="21">
        <v>962</v>
      </c>
      <c r="I37" s="21">
        <v>0</v>
      </c>
      <c r="J37" s="21">
        <v>0</v>
      </c>
      <c r="K37" s="174"/>
    </row>
    <row r="38" spans="1:11" ht="93.75" customHeight="1">
      <c r="A38" s="178">
        <v>9</v>
      </c>
      <c r="B38" s="108" t="s">
        <v>105</v>
      </c>
      <c r="C38" s="160" t="s">
        <v>106</v>
      </c>
      <c r="D38" s="172" t="s">
        <v>70</v>
      </c>
      <c r="E38" s="48" t="s">
        <v>46</v>
      </c>
      <c r="F38" s="20">
        <f t="shared" si="0"/>
        <v>355608</v>
      </c>
      <c r="G38" s="20">
        <f>SUM(G39:G41)</f>
        <v>0</v>
      </c>
      <c r="H38" s="20">
        <f>SUM(H39:H41)</f>
        <v>355608</v>
      </c>
      <c r="I38" s="20">
        <f>SUM(I39:I41)</f>
        <v>0</v>
      </c>
      <c r="J38" s="20">
        <f>SUM(J39:J41)</f>
        <v>0</v>
      </c>
      <c r="K38" s="175" t="s">
        <v>180</v>
      </c>
    </row>
    <row r="39" spans="1:11" ht="54.75" customHeight="1">
      <c r="A39" s="179"/>
      <c r="B39" s="138"/>
      <c r="C39" s="161"/>
      <c r="D39" s="172"/>
      <c r="E39" s="30">
        <v>2013</v>
      </c>
      <c r="F39" s="20">
        <f t="shared" si="0"/>
        <v>113703</v>
      </c>
      <c r="G39" s="21">
        <v>0</v>
      </c>
      <c r="H39" s="21">
        <v>113703</v>
      </c>
      <c r="I39" s="21">
        <v>0</v>
      </c>
      <c r="J39" s="21">
        <v>0</v>
      </c>
      <c r="K39" s="176"/>
    </row>
    <row r="40" spans="1:11" ht="24.75" customHeight="1">
      <c r="A40" s="179"/>
      <c r="B40" s="138"/>
      <c r="C40" s="161"/>
      <c r="D40" s="172"/>
      <c r="E40" s="30">
        <v>2014</v>
      </c>
      <c r="F40" s="20">
        <f t="shared" si="0"/>
        <v>118864</v>
      </c>
      <c r="G40" s="21">
        <v>0</v>
      </c>
      <c r="H40" s="21">
        <v>118864</v>
      </c>
      <c r="I40" s="21">
        <v>0</v>
      </c>
      <c r="J40" s="21">
        <v>0</v>
      </c>
      <c r="K40" s="176"/>
    </row>
    <row r="41" spans="1:11" ht="137.25" customHeight="1">
      <c r="A41" s="179"/>
      <c r="B41" s="139"/>
      <c r="C41" s="162"/>
      <c r="D41" s="172"/>
      <c r="E41" s="30">
        <v>2015</v>
      </c>
      <c r="F41" s="20">
        <f t="shared" si="0"/>
        <v>123041</v>
      </c>
      <c r="G41" s="21">
        <v>0</v>
      </c>
      <c r="H41" s="21">
        <v>123041</v>
      </c>
      <c r="I41" s="21">
        <v>0</v>
      </c>
      <c r="J41" s="21">
        <v>0</v>
      </c>
      <c r="K41" s="177"/>
    </row>
    <row r="42" spans="1:11" ht="30.75" customHeight="1">
      <c r="A42" s="147">
        <v>10</v>
      </c>
      <c r="B42" s="114" t="s">
        <v>15</v>
      </c>
      <c r="C42" s="152" t="s">
        <v>163</v>
      </c>
      <c r="D42" s="153" t="s">
        <v>2</v>
      </c>
      <c r="E42" s="8" t="s">
        <v>46</v>
      </c>
      <c r="F42" s="20">
        <f t="shared" si="0"/>
        <v>40919.352</v>
      </c>
      <c r="G42" s="20">
        <f>SUM(G43:G47)</f>
        <v>21127.5</v>
      </c>
      <c r="H42" s="20">
        <f>SUM(H43:H47)</f>
        <v>8329.874</v>
      </c>
      <c r="I42" s="20">
        <f>SUM(I43:I47)</f>
        <v>0</v>
      </c>
      <c r="J42" s="20">
        <f>SUM(J43:J47)</f>
        <v>11461.978</v>
      </c>
      <c r="K42" s="169" t="s">
        <v>3</v>
      </c>
    </row>
    <row r="43" spans="1:11" ht="24" customHeight="1">
      <c r="A43" s="147"/>
      <c r="B43" s="114"/>
      <c r="C43" s="152"/>
      <c r="D43" s="153"/>
      <c r="E43" s="3">
        <v>2011</v>
      </c>
      <c r="F43" s="20">
        <f t="shared" si="0"/>
        <v>8683.81</v>
      </c>
      <c r="G43" s="21">
        <v>5625</v>
      </c>
      <c r="H43" s="21">
        <v>1300</v>
      </c>
      <c r="I43" s="21">
        <v>0</v>
      </c>
      <c r="J43" s="21">
        <v>1758.81</v>
      </c>
      <c r="K43" s="170"/>
    </row>
    <row r="44" spans="1:11" ht="23.25" customHeight="1">
      <c r="A44" s="147"/>
      <c r="B44" s="114"/>
      <c r="C44" s="152"/>
      <c r="D44" s="153"/>
      <c r="E44" s="3">
        <v>2012</v>
      </c>
      <c r="F44" s="20">
        <f t="shared" si="0"/>
        <v>12167.341</v>
      </c>
      <c r="G44" s="21">
        <v>7613.6</v>
      </c>
      <c r="H44" s="21">
        <v>1671.274</v>
      </c>
      <c r="I44" s="21">
        <v>0</v>
      </c>
      <c r="J44" s="21">
        <v>2882.467</v>
      </c>
      <c r="K44" s="170"/>
    </row>
    <row r="45" spans="1:11" ht="19.5" customHeight="1">
      <c r="A45" s="147"/>
      <c r="B45" s="114"/>
      <c r="C45" s="152"/>
      <c r="D45" s="153"/>
      <c r="E45" s="3">
        <v>2013</v>
      </c>
      <c r="F45" s="20">
        <f t="shared" si="0"/>
        <v>8236.467</v>
      </c>
      <c r="G45" s="21">
        <v>3873.6</v>
      </c>
      <c r="H45" s="21">
        <v>1701.2</v>
      </c>
      <c r="I45" s="21">
        <v>0</v>
      </c>
      <c r="J45" s="21">
        <v>2661.667</v>
      </c>
      <c r="K45" s="170"/>
    </row>
    <row r="46" spans="1:11" ht="20.25" customHeight="1">
      <c r="A46" s="147"/>
      <c r="B46" s="114"/>
      <c r="C46" s="152"/>
      <c r="D46" s="153"/>
      <c r="E46" s="3">
        <v>2014</v>
      </c>
      <c r="F46" s="20">
        <f t="shared" si="0"/>
        <v>6483.566999999999</v>
      </c>
      <c r="G46" s="21">
        <v>2474.5</v>
      </c>
      <c r="H46" s="21">
        <v>1783.9</v>
      </c>
      <c r="I46" s="21">
        <v>0</v>
      </c>
      <c r="J46" s="21">
        <v>2225.167</v>
      </c>
      <c r="K46" s="170"/>
    </row>
    <row r="47" spans="1:11" ht="14.25" customHeight="1">
      <c r="A47" s="147"/>
      <c r="B47" s="114"/>
      <c r="C47" s="152"/>
      <c r="D47" s="153"/>
      <c r="E47" s="3">
        <v>2015</v>
      </c>
      <c r="F47" s="20">
        <f t="shared" si="0"/>
        <v>5348.167</v>
      </c>
      <c r="G47" s="21">
        <v>1540.8</v>
      </c>
      <c r="H47" s="21">
        <v>1873.5</v>
      </c>
      <c r="I47" s="21">
        <v>0</v>
      </c>
      <c r="J47" s="21">
        <v>1933.867</v>
      </c>
      <c r="K47" s="170"/>
    </row>
    <row r="48" spans="1:11" ht="63.75" customHeight="1">
      <c r="A48" s="94">
        <v>11</v>
      </c>
      <c r="B48" s="114" t="s">
        <v>53</v>
      </c>
      <c r="C48" s="152" t="s">
        <v>182</v>
      </c>
      <c r="D48" s="153" t="s">
        <v>54</v>
      </c>
      <c r="E48" s="8" t="s">
        <v>46</v>
      </c>
      <c r="F48" s="28">
        <f t="shared" si="0"/>
        <v>18140.3</v>
      </c>
      <c r="G48" s="28">
        <f>SUM(G49:G52)</f>
        <v>5503.8</v>
      </c>
      <c r="H48" s="28">
        <f>SUM(H49:H52)</f>
        <v>8936.5</v>
      </c>
      <c r="I48" s="28">
        <f>SUM(I49:I52)</f>
        <v>0</v>
      </c>
      <c r="J48" s="28">
        <f>SUM(J49:J52)</f>
        <v>3700</v>
      </c>
      <c r="K48" s="169" t="s">
        <v>186</v>
      </c>
    </row>
    <row r="49" spans="1:11" ht="44.25" customHeight="1">
      <c r="A49" s="112"/>
      <c r="B49" s="114"/>
      <c r="C49" s="152"/>
      <c r="D49" s="153"/>
      <c r="E49" s="3">
        <v>2012</v>
      </c>
      <c r="F49" s="28">
        <f t="shared" si="0"/>
        <v>5839.3</v>
      </c>
      <c r="G49" s="29">
        <v>2636.8</v>
      </c>
      <c r="H49" s="29">
        <v>2184.5</v>
      </c>
      <c r="I49" s="29">
        <v>0</v>
      </c>
      <c r="J49" s="29">
        <v>1018</v>
      </c>
      <c r="K49" s="174"/>
    </row>
    <row r="50" spans="1:11" ht="18.75" customHeight="1">
      <c r="A50" s="112"/>
      <c r="B50" s="114"/>
      <c r="C50" s="152"/>
      <c r="D50" s="153"/>
      <c r="E50" s="3">
        <v>2013</v>
      </c>
      <c r="F50" s="28">
        <f t="shared" si="0"/>
        <v>5337.5</v>
      </c>
      <c r="G50" s="29">
        <v>1737.5</v>
      </c>
      <c r="H50" s="29">
        <v>2706</v>
      </c>
      <c r="I50" s="29">
        <v>0</v>
      </c>
      <c r="J50" s="29">
        <v>894</v>
      </c>
      <c r="K50" s="174"/>
    </row>
    <row r="51" spans="1:11" ht="21" customHeight="1">
      <c r="A51" s="112"/>
      <c r="B51" s="114"/>
      <c r="C51" s="157"/>
      <c r="D51" s="153"/>
      <c r="E51" s="3">
        <v>2014</v>
      </c>
      <c r="F51" s="28">
        <f t="shared" si="0"/>
        <v>4378.5</v>
      </c>
      <c r="G51" s="29">
        <v>1129.5</v>
      </c>
      <c r="H51" s="29">
        <v>2355</v>
      </c>
      <c r="I51" s="29">
        <v>0</v>
      </c>
      <c r="J51" s="29">
        <v>894</v>
      </c>
      <c r="K51" s="174"/>
    </row>
    <row r="52" spans="1:11" ht="49.5" customHeight="1">
      <c r="A52" s="113"/>
      <c r="B52" s="114"/>
      <c r="C52" s="157"/>
      <c r="D52" s="153"/>
      <c r="E52" s="3">
        <v>2015</v>
      </c>
      <c r="F52" s="28">
        <f t="shared" si="0"/>
        <v>2585</v>
      </c>
      <c r="G52" s="29">
        <v>0</v>
      </c>
      <c r="H52" s="29">
        <v>1691</v>
      </c>
      <c r="I52" s="29">
        <v>0</v>
      </c>
      <c r="J52" s="29">
        <v>894</v>
      </c>
      <c r="K52" s="174"/>
    </row>
    <row r="53" spans="1:11" ht="139.5" customHeight="1">
      <c r="A53" s="147">
        <v>12</v>
      </c>
      <c r="B53" s="114" t="s">
        <v>183</v>
      </c>
      <c r="C53" s="152" t="s">
        <v>184</v>
      </c>
      <c r="D53" s="153" t="s">
        <v>55</v>
      </c>
      <c r="E53" s="8" t="s">
        <v>46</v>
      </c>
      <c r="F53" s="28">
        <f t="shared" si="0"/>
        <v>4373014.7</v>
      </c>
      <c r="G53" s="28">
        <f>SUM(G54:G57)</f>
        <v>2607100.5</v>
      </c>
      <c r="H53" s="28">
        <f>SUM(H54:H57)</f>
        <v>1546787.3</v>
      </c>
      <c r="I53" s="28">
        <f>SUM(I54:I57)</f>
        <v>0</v>
      </c>
      <c r="J53" s="28">
        <f>SUM(J54:J57)</f>
        <v>219126.9</v>
      </c>
      <c r="K53" s="166" t="s">
        <v>185</v>
      </c>
    </row>
    <row r="54" spans="1:11" ht="64.5" customHeight="1">
      <c r="A54" s="147"/>
      <c r="B54" s="114"/>
      <c r="C54" s="152"/>
      <c r="D54" s="153"/>
      <c r="E54" s="3">
        <v>2012</v>
      </c>
      <c r="F54" s="28">
        <f t="shared" si="0"/>
        <v>928518.7000000001</v>
      </c>
      <c r="G54" s="29">
        <v>553856.5</v>
      </c>
      <c r="H54" s="29">
        <v>328408.3</v>
      </c>
      <c r="I54" s="29">
        <v>0</v>
      </c>
      <c r="J54" s="29">
        <v>46253.9</v>
      </c>
      <c r="K54" s="173"/>
    </row>
    <row r="55" spans="1:11" ht="28.5" customHeight="1">
      <c r="A55" s="147"/>
      <c r="B55" s="114"/>
      <c r="C55" s="152"/>
      <c r="D55" s="153"/>
      <c r="E55" s="3">
        <v>2013</v>
      </c>
      <c r="F55" s="28">
        <f t="shared" si="0"/>
        <v>1059888</v>
      </c>
      <c r="G55" s="29">
        <v>630989</v>
      </c>
      <c r="H55" s="29">
        <v>374018</v>
      </c>
      <c r="I55" s="29">
        <v>0</v>
      </c>
      <c r="J55" s="29">
        <v>54881</v>
      </c>
      <c r="K55" s="173"/>
    </row>
    <row r="56" spans="1:11" ht="28.5" customHeight="1">
      <c r="A56" s="147"/>
      <c r="B56" s="94"/>
      <c r="C56" s="157"/>
      <c r="D56" s="145"/>
      <c r="E56" s="12">
        <v>2014</v>
      </c>
      <c r="F56" s="28">
        <f t="shared" si="0"/>
        <v>1149902</v>
      </c>
      <c r="G56" s="31">
        <v>682283</v>
      </c>
      <c r="H56" s="31">
        <v>410041</v>
      </c>
      <c r="I56" s="31">
        <v>0</v>
      </c>
      <c r="J56" s="31">
        <v>57578</v>
      </c>
      <c r="K56" s="173"/>
    </row>
    <row r="57" spans="1:11" ht="37.5" customHeight="1">
      <c r="A57" s="148"/>
      <c r="B57" s="94"/>
      <c r="C57" s="157"/>
      <c r="D57" s="145"/>
      <c r="E57" s="12">
        <v>2015</v>
      </c>
      <c r="F57" s="42">
        <f t="shared" si="0"/>
        <v>1234706</v>
      </c>
      <c r="G57" s="31">
        <v>739972</v>
      </c>
      <c r="H57" s="31">
        <v>434320</v>
      </c>
      <c r="I57" s="31">
        <v>0</v>
      </c>
      <c r="J57" s="31">
        <v>60414</v>
      </c>
      <c r="K57" s="173"/>
    </row>
    <row r="58" spans="1:11" ht="36.75" customHeight="1">
      <c r="A58" s="94">
        <v>13</v>
      </c>
      <c r="B58" s="94" t="s">
        <v>161</v>
      </c>
      <c r="C58" s="157" t="s">
        <v>160</v>
      </c>
      <c r="D58" s="157" t="s">
        <v>57</v>
      </c>
      <c r="E58" s="8" t="s">
        <v>46</v>
      </c>
      <c r="F58" s="20">
        <f>F59+F60+F61+F62+F63</f>
        <v>124687.25099999999</v>
      </c>
      <c r="G58" s="20">
        <f>G59+G60+G61+G62+G63</f>
        <v>104337.99999999999</v>
      </c>
      <c r="H58" s="20">
        <f>H59+H60+H61+H62+H63</f>
        <v>11187.48</v>
      </c>
      <c r="I58" s="20">
        <f>I59+I60+I61+I62+I63</f>
        <v>0</v>
      </c>
      <c r="J58" s="20">
        <f>J59+J60+J61+J62+J63</f>
        <v>9161.771</v>
      </c>
      <c r="K58" s="154" t="s">
        <v>181</v>
      </c>
    </row>
    <row r="59" spans="1:11" ht="19.5" customHeight="1">
      <c r="A59" s="112"/>
      <c r="B59" s="112"/>
      <c r="C59" s="158"/>
      <c r="D59" s="158"/>
      <c r="E59" s="3">
        <v>2011</v>
      </c>
      <c r="F59" s="20">
        <f>SUM(G59:J59)</f>
        <v>56091.6</v>
      </c>
      <c r="G59" s="21">
        <v>45145.5</v>
      </c>
      <c r="H59" s="21">
        <v>6655.9</v>
      </c>
      <c r="I59" s="21">
        <v>0</v>
      </c>
      <c r="J59" s="21">
        <v>4290.2</v>
      </c>
      <c r="K59" s="155"/>
    </row>
    <row r="60" spans="1:11" ht="19.5" customHeight="1">
      <c r="A60" s="112"/>
      <c r="B60" s="112"/>
      <c r="C60" s="158"/>
      <c r="D60" s="158"/>
      <c r="E60" s="3">
        <v>2012</v>
      </c>
      <c r="F60" s="20">
        <f>SUM(G60:J60)</f>
        <v>49044.37099999999</v>
      </c>
      <c r="G60" s="21">
        <v>42184.2</v>
      </c>
      <c r="H60" s="21">
        <v>3293.38</v>
      </c>
      <c r="I60" s="21">
        <v>0</v>
      </c>
      <c r="J60" s="21">
        <v>3566.791</v>
      </c>
      <c r="K60" s="155"/>
    </row>
    <row r="61" spans="1:11" ht="24.75" customHeight="1">
      <c r="A61" s="112"/>
      <c r="B61" s="112"/>
      <c r="C61" s="158"/>
      <c r="D61" s="158"/>
      <c r="E61" s="12">
        <v>2013</v>
      </c>
      <c r="F61" s="39">
        <f>SUM(G61:J61)</f>
        <v>13855.84</v>
      </c>
      <c r="G61" s="40">
        <v>12139.4</v>
      </c>
      <c r="H61" s="40">
        <v>981.2</v>
      </c>
      <c r="I61" s="40">
        <v>0</v>
      </c>
      <c r="J61" s="40">
        <v>735.24</v>
      </c>
      <c r="K61" s="155"/>
    </row>
    <row r="62" spans="1:11" ht="24.75" customHeight="1">
      <c r="A62" s="112"/>
      <c r="B62" s="112"/>
      <c r="C62" s="158"/>
      <c r="D62" s="158"/>
      <c r="E62" s="12">
        <v>2014</v>
      </c>
      <c r="F62" s="39">
        <f>SUM(G62:J62)</f>
        <v>3531</v>
      </c>
      <c r="G62" s="40">
        <v>3018.9</v>
      </c>
      <c r="H62" s="40">
        <v>159</v>
      </c>
      <c r="I62" s="40">
        <v>0</v>
      </c>
      <c r="J62" s="40">
        <v>353.1</v>
      </c>
      <c r="K62" s="155"/>
    </row>
    <row r="63" spans="1:11" ht="35.25" customHeight="1">
      <c r="A63" s="113"/>
      <c r="B63" s="113"/>
      <c r="C63" s="159"/>
      <c r="D63" s="159"/>
      <c r="E63" s="12">
        <v>2015</v>
      </c>
      <c r="F63" s="39">
        <f>SUM(G63:J63)</f>
        <v>2164.44</v>
      </c>
      <c r="G63" s="40">
        <v>1850</v>
      </c>
      <c r="H63" s="40">
        <v>98</v>
      </c>
      <c r="I63" s="40">
        <v>0</v>
      </c>
      <c r="J63" s="40">
        <v>216.44</v>
      </c>
      <c r="K63" s="156"/>
    </row>
    <row r="64" spans="1:11" ht="92.25" customHeight="1">
      <c r="A64" s="94">
        <v>14</v>
      </c>
      <c r="B64" s="94" t="s">
        <v>162</v>
      </c>
      <c r="C64" s="157" t="s">
        <v>28</v>
      </c>
      <c r="D64" s="157" t="s">
        <v>148</v>
      </c>
      <c r="E64" s="24" t="s">
        <v>46</v>
      </c>
      <c r="F64" s="26">
        <f>F65+F66+F67+F68+F69</f>
        <v>137811.5</v>
      </c>
      <c r="G64" s="26">
        <f>G65+G66+G67+G68+G69</f>
        <v>500</v>
      </c>
      <c r="H64" s="26">
        <f>H65+H66+H67+H68+H69</f>
        <v>135902.1</v>
      </c>
      <c r="I64" s="26">
        <f>I65+I66+I67+I68+I69</f>
        <v>0</v>
      </c>
      <c r="J64" s="26">
        <f>J65+J66+J67+J68+J69</f>
        <v>1409.4</v>
      </c>
      <c r="K64" s="154" t="s">
        <v>149</v>
      </c>
    </row>
    <row r="65" spans="1:11" ht="52.5" customHeight="1">
      <c r="A65" s="112"/>
      <c r="B65" s="112"/>
      <c r="C65" s="158"/>
      <c r="D65" s="158"/>
      <c r="E65" s="3">
        <v>2011</v>
      </c>
      <c r="F65" s="28">
        <f aca="true" t="shared" si="1" ref="F65:F74">SUM(G65:J65)</f>
        <v>23260.6</v>
      </c>
      <c r="G65" s="29">
        <v>500</v>
      </c>
      <c r="H65" s="29">
        <v>21755.5</v>
      </c>
      <c r="I65" s="29">
        <v>0</v>
      </c>
      <c r="J65" s="29">
        <v>1005.1</v>
      </c>
      <c r="K65" s="155"/>
    </row>
    <row r="66" spans="1:11" ht="42.75" customHeight="1">
      <c r="A66" s="112"/>
      <c r="B66" s="112"/>
      <c r="C66" s="158"/>
      <c r="D66" s="158"/>
      <c r="E66" s="3">
        <v>2012</v>
      </c>
      <c r="F66" s="28">
        <f t="shared" si="1"/>
        <v>25349.2</v>
      </c>
      <c r="G66" s="29">
        <v>0</v>
      </c>
      <c r="H66" s="29">
        <v>25244.9</v>
      </c>
      <c r="I66" s="29">
        <v>0</v>
      </c>
      <c r="J66" s="29">
        <v>104.3</v>
      </c>
      <c r="K66" s="155"/>
    </row>
    <row r="67" spans="1:11" ht="16.5" customHeight="1">
      <c r="A67" s="112"/>
      <c r="B67" s="112"/>
      <c r="C67" s="158"/>
      <c r="D67" s="158"/>
      <c r="E67" s="3">
        <v>2013</v>
      </c>
      <c r="F67" s="28">
        <f t="shared" si="1"/>
        <v>28419.7</v>
      </c>
      <c r="G67" s="29">
        <v>0</v>
      </c>
      <c r="H67" s="29">
        <v>28319.7</v>
      </c>
      <c r="I67" s="29">
        <v>0</v>
      </c>
      <c r="J67" s="29">
        <v>100</v>
      </c>
      <c r="K67" s="155"/>
    </row>
    <row r="68" spans="1:11" ht="16.5" customHeight="1">
      <c r="A68" s="112"/>
      <c r="B68" s="112"/>
      <c r="C68" s="158"/>
      <c r="D68" s="158"/>
      <c r="E68" s="3">
        <v>2014</v>
      </c>
      <c r="F68" s="28">
        <f t="shared" si="1"/>
        <v>29445</v>
      </c>
      <c r="G68" s="29">
        <v>0</v>
      </c>
      <c r="H68" s="29">
        <v>29345</v>
      </c>
      <c r="I68" s="29">
        <v>0</v>
      </c>
      <c r="J68" s="29">
        <v>100</v>
      </c>
      <c r="K68" s="155"/>
    </row>
    <row r="69" spans="1:11" ht="16.5" customHeight="1">
      <c r="A69" s="113"/>
      <c r="B69" s="113"/>
      <c r="C69" s="159"/>
      <c r="D69" s="159"/>
      <c r="E69" s="3">
        <v>2015</v>
      </c>
      <c r="F69" s="28">
        <f t="shared" si="1"/>
        <v>31337</v>
      </c>
      <c r="G69" s="29">
        <v>0</v>
      </c>
      <c r="H69" s="29">
        <v>31237</v>
      </c>
      <c r="I69" s="29">
        <v>0</v>
      </c>
      <c r="J69" s="29">
        <v>100</v>
      </c>
      <c r="K69" s="156"/>
    </row>
    <row r="70" spans="1:11" ht="84" customHeight="1">
      <c r="A70" s="104">
        <v>15</v>
      </c>
      <c r="B70" s="104" t="s">
        <v>111</v>
      </c>
      <c r="C70" s="143" t="s">
        <v>157</v>
      </c>
      <c r="D70" s="172" t="s">
        <v>174</v>
      </c>
      <c r="E70" s="8" t="s">
        <v>46</v>
      </c>
      <c r="F70" s="20">
        <f t="shared" si="1"/>
        <v>6018</v>
      </c>
      <c r="G70" s="20">
        <f>SUM(G71:G74)</f>
        <v>0</v>
      </c>
      <c r="H70" s="20">
        <f>SUM(H71:H74)</f>
        <v>6018</v>
      </c>
      <c r="I70" s="20">
        <f>SUM(I71:I74)</f>
        <v>0</v>
      </c>
      <c r="J70" s="20">
        <f>SUM(J71:J74)</f>
        <v>0</v>
      </c>
      <c r="K70" s="196" t="s">
        <v>175</v>
      </c>
    </row>
    <row r="71" spans="1:11" ht="24" customHeight="1">
      <c r="A71" s="134"/>
      <c r="B71" s="134"/>
      <c r="C71" s="144"/>
      <c r="D71" s="171"/>
      <c r="E71" s="3">
        <v>2012</v>
      </c>
      <c r="F71" s="20">
        <f t="shared" si="1"/>
        <v>1289</v>
      </c>
      <c r="G71" s="21">
        <v>0</v>
      </c>
      <c r="H71" s="21">
        <v>1289</v>
      </c>
      <c r="I71" s="21">
        <v>0</v>
      </c>
      <c r="J71" s="21">
        <v>0</v>
      </c>
      <c r="K71" s="171"/>
    </row>
    <row r="72" spans="1:11" ht="24" customHeight="1">
      <c r="A72" s="134"/>
      <c r="B72" s="134"/>
      <c r="C72" s="144"/>
      <c r="D72" s="171"/>
      <c r="E72" s="3">
        <v>2013</v>
      </c>
      <c r="F72" s="20">
        <f t="shared" si="1"/>
        <v>1500</v>
      </c>
      <c r="G72" s="21">
        <v>0</v>
      </c>
      <c r="H72" s="21">
        <v>1500</v>
      </c>
      <c r="I72" s="21">
        <v>0</v>
      </c>
      <c r="J72" s="21">
        <v>0</v>
      </c>
      <c r="K72" s="171"/>
    </row>
    <row r="73" spans="1:11" ht="24" customHeight="1">
      <c r="A73" s="134"/>
      <c r="B73" s="134"/>
      <c r="C73" s="144"/>
      <c r="D73" s="171"/>
      <c r="E73" s="3">
        <v>2014</v>
      </c>
      <c r="F73" s="20">
        <f t="shared" si="1"/>
        <v>1575</v>
      </c>
      <c r="G73" s="21">
        <v>0</v>
      </c>
      <c r="H73" s="21">
        <v>1575</v>
      </c>
      <c r="I73" s="21">
        <v>0</v>
      </c>
      <c r="J73" s="21">
        <v>0</v>
      </c>
      <c r="K73" s="171"/>
    </row>
    <row r="74" spans="1:11" ht="41.25" customHeight="1">
      <c r="A74" s="134"/>
      <c r="B74" s="134"/>
      <c r="C74" s="144"/>
      <c r="D74" s="171"/>
      <c r="E74" s="3">
        <v>2015</v>
      </c>
      <c r="F74" s="20">
        <f t="shared" si="1"/>
        <v>1654</v>
      </c>
      <c r="G74" s="21">
        <v>0</v>
      </c>
      <c r="H74" s="21">
        <v>1654</v>
      </c>
      <c r="I74" s="21">
        <v>0</v>
      </c>
      <c r="J74" s="21">
        <v>0</v>
      </c>
      <c r="K74" s="171"/>
    </row>
    <row r="75" spans="1:11" ht="47.25" customHeight="1">
      <c r="A75" s="104">
        <v>16</v>
      </c>
      <c r="B75" s="104" t="s">
        <v>124</v>
      </c>
      <c r="C75" s="143" t="s">
        <v>158</v>
      </c>
      <c r="D75" s="172" t="s">
        <v>56</v>
      </c>
      <c r="E75" s="8" t="s">
        <v>46</v>
      </c>
      <c r="F75" s="28">
        <f aca="true" t="shared" si="2" ref="F75:F83">SUM(G75:J75)</f>
        <v>35155.7</v>
      </c>
      <c r="G75" s="28">
        <f>SUM(G76:G79)</f>
        <v>9589.7</v>
      </c>
      <c r="H75" s="28">
        <f>SUM(H76:H79)</f>
        <v>25566</v>
      </c>
      <c r="I75" s="28">
        <f>SUM(I76:I79)</f>
        <v>0</v>
      </c>
      <c r="J75" s="28">
        <f>SUM(J76:J79)</f>
        <v>0</v>
      </c>
      <c r="K75" s="172" t="s">
        <v>203</v>
      </c>
    </row>
    <row r="76" spans="1:11" ht="24.75" customHeight="1">
      <c r="A76" s="134"/>
      <c r="B76" s="134"/>
      <c r="C76" s="144"/>
      <c r="D76" s="171"/>
      <c r="E76" s="3">
        <v>2012</v>
      </c>
      <c r="F76" s="28">
        <f t="shared" si="2"/>
        <v>9029.7</v>
      </c>
      <c r="G76" s="29">
        <v>3099.8</v>
      </c>
      <c r="H76" s="29">
        <v>5929.9</v>
      </c>
      <c r="I76" s="29">
        <v>0</v>
      </c>
      <c r="J76" s="29">
        <v>0</v>
      </c>
      <c r="K76" s="171"/>
    </row>
    <row r="77" spans="1:11" ht="15.75" customHeight="1">
      <c r="A77" s="134"/>
      <c r="B77" s="134"/>
      <c r="C77" s="144"/>
      <c r="D77" s="171"/>
      <c r="E77" s="3">
        <v>2013</v>
      </c>
      <c r="F77" s="28">
        <f t="shared" si="2"/>
        <v>9502</v>
      </c>
      <c r="G77" s="29">
        <v>3151.8</v>
      </c>
      <c r="H77" s="29">
        <v>6350.2</v>
      </c>
      <c r="I77" s="29">
        <v>0</v>
      </c>
      <c r="J77" s="29">
        <v>0</v>
      </c>
      <c r="K77" s="171"/>
    </row>
    <row r="78" spans="1:11" ht="15.75" customHeight="1">
      <c r="A78" s="134"/>
      <c r="B78" s="134"/>
      <c r="C78" s="144"/>
      <c r="D78" s="171"/>
      <c r="E78" s="3">
        <v>2014</v>
      </c>
      <c r="F78" s="28">
        <f t="shared" si="2"/>
        <v>10009</v>
      </c>
      <c r="G78" s="29">
        <v>3338.1</v>
      </c>
      <c r="H78" s="29">
        <v>6670.9</v>
      </c>
      <c r="I78" s="29">
        <v>0</v>
      </c>
      <c r="J78" s="29">
        <v>0</v>
      </c>
      <c r="K78" s="171"/>
    </row>
    <row r="79" spans="1:11" ht="69" customHeight="1">
      <c r="A79" s="134"/>
      <c r="B79" s="134"/>
      <c r="C79" s="144"/>
      <c r="D79" s="171"/>
      <c r="E79" s="3">
        <v>2015</v>
      </c>
      <c r="F79" s="28">
        <f t="shared" si="2"/>
        <v>6615</v>
      </c>
      <c r="G79" s="29">
        <v>0</v>
      </c>
      <c r="H79" s="29">
        <v>6615</v>
      </c>
      <c r="I79" s="29">
        <v>0</v>
      </c>
      <c r="J79" s="29">
        <v>0</v>
      </c>
      <c r="K79" s="171"/>
    </row>
    <row r="80" spans="1:11" ht="44.25" customHeight="1">
      <c r="A80" s="94">
        <v>17</v>
      </c>
      <c r="B80" s="114" t="s">
        <v>204</v>
      </c>
      <c r="C80" s="152" t="s">
        <v>159</v>
      </c>
      <c r="D80" s="153" t="s">
        <v>205</v>
      </c>
      <c r="E80" s="8" t="s">
        <v>46</v>
      </c>
      <c r="F80" s="28">
        <f t="shared" si="2"/>
        <v>9285.5</v>
      </c>
      <c r="G80" s="28">
        <f>SUM(G81:G83)</f>
        <v>0</v>
      </c>
      <c r="H80" s="28">
        <f>SUM(H81:H83)</f>
        <v>9285.5</v>
      </c>
      <c r="I80" s="28">
        <f>SUM(I81:I83)</f>
        <v>0</v>
      </c>
      <c r="J80" s="28">
        <f>SUM(J81:J83)</f>
        <v>0</v>
      </c>
      <c r="K80" s="169" t="s">
        <v>104</v>
      </c>
    </row>
    <row r="81" spans="1:11" ht="46.5" customHeight="1">
      <c r="A81" s="112"/>
      <c r="B81" s="114"/>
      <c r="C81" s="152"/>
      <c r="D81" s="153"/>
      <c r="E81" s="3">
        <v>2012</v>
      </c>
      <c r="F81" s="28">
        <f t="shared" si="2"/>
        <v>3635.5</v>
      </c>
      <c r="G81" s="29">
        <v>0</v>
      </c>
      <c r="H81" s="29">
        <v>3635.5</v>
      </c>
      <c r="I81" s="29">
        <v>0</v>
      </c>
      <c r="J81" s="29">
        <v>0</v>
      </c>
      <c r="K81" s="170"/>
    </row>
    <row r="82" spans="1:11" ht="24" customHeight="1">
      <c r="A82" s="112"/>
      <c r="B82" s="114"/>
      <c r="C82" s="152"/>
      <c r="D82" s="153"/>
      <c r="E82" s="3">
        <v>2013</v>
      </c>
      <c r="F82" s="28">
        <f t="shared" si="2"/>
        <v>5650</v>
      </c>
      <c r="G82" s="29">
        <v>0</v>
      </c>
      <c r="H82" s="29">
        <v>5650</v>
      </c>
      <c r="I82" s="29">
        <v>0</v>
      </c>
      <c r="J82" s="29">
        <v>0</v>
      </c>
      <c r="K82" s="170"/>
    </row>
    <row r="83" spans="1:11" ht="21" customHeight="1">
      <c r="A83" s="113"/>
      <c r="B83" s="114"/>
      <c r="C83" s="152"/>
      <c r="D83" s="153"/>
      <c r="E83" s="3">
        <v>2014</v>
      </c>
      <c r="F83" s="28">
        <f t="shared" si="2"/>
        <v>0</v>
      </c>
      <c r="G83" s="29">
        <v>0</v>
      </c>
      <c r="H83" s="29">
        <v>0</v>
      </c>
      <c r="I83" s="29">
        <v>0</v>
      </c>
      <c r="J83" s="29">
        <v>0</v>
      </c>
      <c r="K83" s="170"/>
    </row>
    <row r="84" spans="1:11" ht="12">
      <c r="A84" s="108">
        <v>18</v>
      </c>
      <c r="B84" s="108" t="s">
        <v>144</v>
      </c>
      <c r="C84" s="160" t="s">
        <v>156</v>
      </c>
      <c r="D84" s="163" t="s">
        <v>209</v>
      </c>
      <c r="E84" s="8" t="s">
        <v>46</v>
      </c>
      <c r="F84" s="28">
        <f>F85+F86+F87+F88</f>
        <v>360</v>
      </c>
      <c r="G84" s="28">
        <f>G85+G86+G87+G88</f>
        <v>0</v>
      </c>
      <c r="H84" s="28">
        <f>H85+H86+H87+H88</f>
        <v>360</v>
      </c>
      <c r="I84" s="28">
        <f>I85+I86+I87+I88</f>
        <v>0</v>
      </c>
      <c r="J84" s="28">
        <f>J85+J86+J87+J88</f>
        <v>0</v>
      </c>
      <c r="K84" s="166" t="s">
        <v>92</v>
      </c>
    </row>
    <row r="85" spans="1:11" ht="30" customHeight="1">
      <c r="A85" s="138"/>
      <c r="B85" s="138"/>
      <c r="C85" s="161"/>
      <c r="D85" s="164"/>
      <c r="E85" s="3">
        <v>2012</v>
      </c>
      <c r="F85" s="28">
        <f aca="true" t="shared" si="3" ref="F85:F99">SUM(G85:J85)</f>
        <v>100</v>
      </c>
      <c r="G85" s="29">
        <v>0</v>
      </c>
      <c r="H85" s="29">
        <v>100</v>
      </c>
      <c r="I85" s="29">
        <v>0</v>
      </c>
      <c r="J85" s="29">
        <v>0</v>
      </c>
      <c r="K85" s="167"/>
    </row>
    <row r="86" spans="1:11" ht="17.25" customHeight="1">
      <c r="A86" s="138"/>
      <c r="B86" s="138"/>
      <c r="C86" s="161"/>
      <c r="D86" s="164"/>
      <c r="E86" s="3">
        <v>2013</v>
      </c>
      <c r="F86" s="28">
        <f t="shared" si="3"/>
        <v>76</v>
      </c>
      <c r="G86" s="29">
        <v>0</v>
      </c>
      <c r="H86" s="29">
        <v>76</v>
      </c>
      <c r="I86" s="29">
        <v>0</v>
      </c>
      <c r="J86" s="29">
        <v>0</v>
      </c>
      <c r="K86" s="167"/>
    </row>
    <row r="87" spans="1:11" ht="16.5" customHeight="1">
      <c r="A87" s="138"/>
      <c r="B87" s="138"/>
      <c r="C87" s="161"/>
      <c r="D87" s="164"/>
      <c r="E87" s="3">
        <v>2014</v>
      </c>
      <c r="F87" s="28">
        <f t="shared" si="3"/>
        <v>91</v>
      </c>
      <c r="G87" s="29">
        <v>0</v>
      </c>
      <c r="H87" s="29">
        <v>91</v>
      </c>
      <c r="I87" s="29">
        <v>0</v>
      </c>
      <c r="J87" s="29">
        <v>0</v>
      </c>
      <c r="K87" s="167"/>
    </row>
    <row r="88" spans="1:11" ht="12" customHeight="1">
      <c r="A88" s="139"/>
      <c r="B88" s="139"/>
      <c r="C88" s="162"/>
      <c r="D88" s="165"/>
      <c r="E88" s="3">
        <v>2015</v>
      </c>
      <c r="F88" s="28">
        <f t="shared" si="3"/>
        <v>93</v>
      </c>
      <c r="G88" s="29">
        <v>0</v>
      </c>
      <c r="H88" s="29">
        <v>93</v>
      </c>
      <c r="I88" s="29">
        <v>0</v>
      </c>
      <c r="J88" s="29">
        <v>0</v>
      </c>
      <c r="K88" s="168"/>
    </row>
    <row r="89" spans="1:11" ht="129" customHeight="1">
      <c r="A89" s="47">
        <v>19</v>
      </c>
      <c r="B89" s="47" t="s">
        <v>101</v>
      </c>
      <c r="C89" s="30" t="s">
        <v>102</v>
      </c>
      <c r="D89" s="22" t="s">
        <v>210</v>
      </c>
      <c r="E89" s="25">
        <v>2013</v>
      </c>
      <c r="F89" s="81">
        <f t="shared" si="3"/>
        <v>6000</v>
      </c>
      <c r="G89" s="82">
        <v>0</v>
      </c>
      <c r="H89" s="82">
        <v>6000</v>
      </c>
      <c r="I89" s="82">
        <v>0</v>
      </c>
      <c r="J89" s="82">
        <v>0</v>
      </c>
      <c r="K89" s="23" t="s">
        <v>103</v>
      </c>
    </row>
    <row r="90" spans="1:11" ht="70.5" customHeight="1">
      <c r="A90" s="94">
        <v>20</v>
      </c>
      <c r="B90" s="114" t="s">
        <v>152</v>
      </c>
      <c r="C90" s="152" t="s">
        <v>153</v>
      </c>
      <c r="D90" s="153" t="s">
        <v>213</v>
      </c>
      <c r="E90" s="8" t="s">
        <v>46</v>
      </c>
      <c r="F90" s="20">
        <f t="shared" si="3"/>
        <v>781502.6</v>
      </c>
      <c r="G90" s="20">
        <f>SUM(G91:G94)</f>
        <v>64036.5</v>
      </c>
      <c r="H90" s="20">
        <f>SUM(H91:H94)</f>
        <v>689596.7</v>
      </c>
      <c r="I90" s="20">
        <f>SUM(I91:I94)</f>
        <v>27869.4</v>
      </c>
      <c r="J90" s="20">
        <f>SUM(J91:J94)</f>
        <v>0</v>
      </c>
      <c r="K90" s="169" t="s">
        <v>107</v>
      </c>
    </row>
    <row r="91" spans="1:11" ht="50.25" customHeight="1">
      <c r="A91" s="112"/>
      <c r="B91" s="114"/>
      <c r="C91" s="152"/>
      <c r="D91" s="153"/>
      <c r="E91" s="3">
        <v>2012</v>
      </c>
      <c r="F91" s="20">
        <f t="shared" si="3"/>
        <v>199543.50000000003</v>
      </c>
      <c r="G91" s="21">
        <v>14792.2</v>
      </c>
      <c r="H91" s="21">
        <v>177645.7</v>
      </c>
      <c r="I91" s="21">
        <v>7105.6</v>
      </c>
      <c r="J91" s="21">
        <v>0</v>
      </c>
      <c r="K91" s="170"/>
    </row>
    <row r="92" spans="1:11" ht="29.25" customHeight="1">
      <c r="A92" s="112"/>
      <c r="B92" s="114"/>
      <c r="C92" s="152"/>
      <c r="D92" s="153"/>
      <c r="E92" s="3">
        <v>2013</v>
      </c>
      <c r="F92" s="20">
        <f t="shared" si="3"/>
        <v>193270.9</v>
      </c>
      <c r="G92" s="21">
        <v>16372.9</v>
      </c>
      <c r="H92" s="21">
        <v>170848</v>
      </c>
      <c r="I92" s="21">
        <v>6050</v>
      </c>
      <c r="J92" s="21">
        <v>0</v>
      </c>
      <c r="K92" s="170"/>
    </row>
    <row r="93" spans="1:11" ht="29.25" customHeight="1">
      <c r="A93" s="112"/>
      <c r="B93" s="114"/>
      <c r="C93" s="152"/>
      <c r="D93" s="153"/>
      <c r="E93" s="3">
        <v>2014</v>
      </c>
      <c r="F93" s="20">
        <f t="shared" si="3"/>
        <v>194251.1</v>
      </c>
      <c r="G93" s="21">
        <v>16417</v>
      </c>
      <c r="H93" s="21">
        <v>170487</v>
      </c>
      <c r="I93" s="21">
        <v>7347.1</v>
      </c>
      <c r="J93" s="21">
        <v>0</v>
      </c>
      <c r="K93" s="170"/>
    </row>
    <row r="94" spans="1:11" ht="18.75" customHeight="1">
      <c r="A94" s="113"/>
      <c r="B94" s="114"/>
      <c r="C94" s="152"/>
      <c r="D94" s="153"/>
      <c r="E94" s="3">
        <v>2015</v>
      </c>
      <c r="F94" s="20">
        <f t="shared" si="3"/>
        <v>194437.1</v>
      </c>
      <c r="G94" s="21">
        <v>16454.4</v>
      </c>
      <c r="H94" s="21">
        <v>170616</v>
      </c>
      <c r="I94" s="21">
        <v>7366.7</v>
      </c>
      <c r="J94" s="21">
        <v>0</v>
      </c>
      <c r="K94" s="170"/>
    </row>
    <row r="95" spans="1:11" ht="12.75" customHeight="1">
      <c r="A95" s="94">
        <v>21</v>
      </c>
      <c r="B95" s="94" t="s">
        <v>14</v>
      </c>
      <c r="C95" s="157" t="s">
        <v>155</v>
      </c>
      <c r="D95" s="157" t="s">
        <v>109</v>
      </c>
      <c r="E95" s="8" t="s">
        <v>46</v>
      </c>
      <c r="F95" s="20">
        <f>SUM(F96:F99)</f>
        <v>357657</v>
      </c>
      <c r="G95" s="20">
        <f>SUM(G96:G99)</f>
        <v>354280</v>
      </c>
      <c r="H95" s="20">
        <f>SUM(H96:H99)</f>
        <v>0</v>
      </c>
      <c r="I95" s="20">
        <f>SUM(I96:I99)</f>
        <v>3377</v>
      </c>
      <c r="J95" s="20">
        <f>SUM(J96:J99)</f>
        <v>0</v>
      </c>
      <c r="K95" s="154" t="s">
        <v>110</v>
      </c>
    </row>
    <row r="96" spans="1:11" ht="48.75" customHeight="1">
      <c r="A96" s="112"/>
      <c r="B96" s="112"/>
      <c r="C96" s="158"/>
      <c r="D96" s="158"/>
      <c r="E96" s="3">
        <v>2012</v>
      </c>
      <c r="F96" s="20">
        <f t="shared" si="3"/>
        <v>86552.70000000001</v>
      </c>
      <c r="G96" s="21">
        <v>85825.1</v>
      </c>
      <c r="H96" s="21">
        <v>0</v>
      </c>
      <c r="I96" s="21">
        <v>727.6</v>
      </c>
      <c r="J96" s="21">
        <v>0</v>
      </c>
      <c r="K96" s="155"/>
    </row>
    <row r="97" spans="1:11" ht="52.5" customHeight="1">
      <c r="A97" s="112"/>
      <c r="B97" s="112"/>
      <c r="C97" s="158"/>
      <c r="D97" s="158"/>
      <c r="E97" s="3">
        <v>2013</v>
      </c>
      <c r="F97" s="20">
        <f t="shared" si="3"/>
        <v>90678.7</v>
      </c>
      <c r="G97" s="21">
        <v>89839.7</v>
      </c>
      <c r="H97" s="21">
        <v>0</v>
      </c>
      <c r="I97" s="21">
        <v>839</v>
      </c>
      <c r="J97" s="21">
        <v>0</v>
      </c>
      <c r="K97" s="155"/>
    </row>
    <row r="98" spans="1:11" ht="30" customHeight="1">
      <c r="A98" s="112"/>
      <c r="B98" s="112"/>
      <c r="C98" s="158"/>
      <c r="D98" s="158"/>
      <c r="E98" s="3">
        <v>2014</v>
      </c>
      <c r="F98" s="20">
        <f t="shared" si="3"/>
        <v>90188.6</v>
      </c>
      <c r="G98" s="21">
        <v>89307.6</v>
      </c>
      <c r="H98" s="21">
        <v>0</v>
      </c>
      <c r="I98" s="21">
        <v>881</v>
      </c>
      <c r="J98" s="21">
        <v>0</v>
      </c>
      <c r="K98" s="155"/>
    </row>
    <row r="99" spans="1:11" ht="27.75" customHeight="1">
      <c r="A99" s="113"/>
      <c r="B99" s="113"/>
      <c r="C99" s="159"/>
      <c r="D99" s="159"/>
      <c r="E99" s="3">
        <v>2015</v>
      </c>
      <c r="F99" s="20">
        <f t="shared" si="3"/>
        <v>90237</v>
      </c>
      <c r="G99" s="21">
        <v>89307.6</v>
      </c>
      <c r="H99" s="21">
        <v>0</v>
      </c>
      <c r="I99" s="21">
        <v>929.4</v>
      </c>
      <c r="J99" s="21">
        <v>0</v>
      </c>
      <c r="K99" s="156"/>
    </row>
    <row r="100" spans="1:11" ht="16.5" customHeight="1">
      <c r="A100" s="94">
        <v>22</v>
      </c>
      <c r="B100" s="94" t="s">
        <v>97</v>
      </c>
      <c r="C100" s="157" t="s">
        <v>98</v>
      </c>
      <c r="D100" s="157" t="s">
        <v>99</v>
      </c>
      <c r="E100" s="8" t="s">
        <v>46</v>
      </c>
      <c r="F100" s="28">
        <f>SUM(G100:J100)</f>
        <v>42964.9</v>
      </c>
      <c r="G100" s="20">
        <f>SUM(G101:G103)</f>
        <v>1168.9</v>
      </c>
      <c r="H100" s="20">
        <f>SUM(H101:H103)</f>
        <v>41796</v>
      </c>
      <c r="I100" s="20">
        <f>SUM(I101:I103)</f>
        <v>0</v>
      </c>
      <c r="J100" s="20">
        <f>SUM(J101:J103)</f>
        <v>0</v>
      </c>
      <c r="K100" s="154" t="s">
        <v>100</v>
      </c>
    </row>
    <row r="101" spans="1:11" ht="38.25" customHeight="1">
      <c r="A101" s="112"/>
      <c r="B101" s="112"/>
      <c r="C101" s="158"/>
      <c r="D101" s="158"/>
      <c r="E101" s="74">
        <v>2013</v>
      </c>
      <c r="F101" s="75">
        <f>G101+H101+I101+J101</f>
        <v>14426.9</v>
      </c>
      <c r="G101" s="76">
        <v>1168.9</v>
      </c>
      <c r="H101" s="76">
        <v>13258</v>
      </c>
      <c r="I101" s="76">
        <v>0</v>
      </c>
      <c r="J101" s="76">
        <v>0</v>
      </c>
      <c r="K101" s="155"/>
    </row>
    <row r="102" spans="1:11" ht="29.25" customHeight="1">
      <c r="A102" s="112"/>
      <c r="B102" s="112"/>
      <c r="C102" s="158"/>
      <c r="D102" s="158"/>
      <c r="E102" s="25">
        <v>2014</v>
      </c>
      <c r="F102" s="75">
        <f>G102+H102+I102+J102</f>
        <v>13921</v>
      </c>
      <c r="G102" s="82">
        <v>0</v>
      </c>
      <c r="H102" s="82">
        <v>13921</v>
      </c>
      <c r="I102" s="82">
        <v>0</v>
      </c>
      <c r="J102" s="82">
        <v>0</v>
      </c>
      <c r="K102" s="155"/>
    </row>
    <row r="103" spans="1:11" ht="63" customHeight="1">
      <c r="A103" s="113"/>
      <c r="B103" s="113"/>
      <c r="C103" s="159"/>
      <c r="D103" s="159"/>
      <c r="E103" s="25">
        <v>2015</v>
      </c>
      <c r="F103" s="75">
        <f>G103+H103+I103+J103</f>
        <v>14617</v>
      </c>
      <c r="G103" s="82">
        <v>0</v>
      </c>
      <c r="H103" s="82">
        <v>14617</v>
      </c>
      <c r="I103" s="82">
        <v>0</v>
      </c>
      <c r="J103" s="82">
        <v>0</v>
      </c>
      <c r="K103" s="156"/>
    </row>
    <row r="104" spans="1:11" ht="95.25" customHeight="1">
      <c r="A104" s="94">
        <v>23</v>
      </c>
      <c r="B104" s="94" t="s">
        <v>112</v>
      </c>
      <c r="C104" s="157" t="s">
        <v>164</v>
      </c>
      <c r="D104" s="145" t="s">
        <v>113</v>
      </c>
      <c r="E104" s="8" t="s">
        <v>46</v>
      </c>
      <c r="F104" s="20">
        <f>SUM(G104:J104)</f>
        <v>56238.240000000005</v>
      </c>
      <c r="G104" s="20">
        <f>SUM(G105:G106)</f>
        <v>43798.8</v>
      </c>
      <c r="H104" s="20">
        <f>SUM(H105:H106)</f>
        <v>12439.44</v>
      </c>
      <c r="I104" s="20">
        <f>SUM(I105:I106)</f>
        <v>0</v>
      </c>
      <c r="J104" s="20">
        <f>SUM(J105:J106)</f>
        <v>0</v>
      </c>
      <c r="K104" s="154" t="s">
        <v>143</v>
      </c>
    </row>
    <row r="105" spans="1:11" ht="15" customHeight="1">
      <c r="A105" s="112"/>
      <c r="B105" s="112"/>
      <c r="C105" s="158"/>
      <c r="D105" s="146"/>
      <c r="E105" s="3">
        <v>2012</v>
      </c>
      <c r="F105" s="20">
        <f>SUM(G105:J105)</f>
        <v>56238.240000000005</v>
      </c>
      <c r="G105" s="21">
        <v>43798.8</v>
      </c>
      <c r="H105" s="21">
        <v>12439.44</v>
      </c>
      <c r="I105" s="21">
        <v>0</v>
      </c>
      <c r="J105" s="21">
        <v>0</v>
      </c>
      <c r="K105" s="155"/>
    </row>
    <row r="106" spans="1:11" ht="12.75" customHeight="1">
      <c r="A106" s="112"/>
      <c r="B106" s="113"/>
      <c r="C106" s="159"/>
      <c r="D106" s="146"/>
      <c r="E106" s="3">
        <v>2013</v>
      </c>
      <c r="F106" s="20">
        <f>SUM(G106:J106)</f>
        <v>0</v>
      </c>
      <c r="G106" s="21">
        <v>0</v>
      </c>
      <c r="H106" s="21">
        <v>0</v>
      </c>
      <c r="I106" s="21">
        <v>0</v>
      </c>
      <c r="J106" s="21">
        <v>0</v>
      </c>
      <c r="K106" s="156"/>
    </row>
    <row r="107" spans="1:11" ht="48" customHeight="1">
      <c r="A107" s="114">
        <v>24</v>
      </c>
      <c r="B107" s="114" t="s">
        <v>154</v>
      </c>
      <c r="C107" s="152" t="s">
        <v>11</v>
      </c>
      <c r="D107" s="153" t="s">
        <v>114</v>
      </c>
      <c r="E107" s="8" t="s">
        <v>46</v>
      </c>
      <c r="F107" s="20">
        <f>SUM(F108:F111)</f>
        <v>104853</v>
      </c>
      <c r="G107" s="20">
        <f>SUM(G108:G111)</f>
        <v>0</v>
      </c>
      <c r="H107" s="20">
        <f>SUM(H108:H111)</f>
        <v>104853</v>
      </c>
      <c r="I107" s="20">
        <f>SUM(I108:I111)</f>
        <v>0</v>
      </c>
      <c r="J107" s="20">
        <f>SUM(J108:J111)</f>
        <v>0</v>
      </c>
      <c r="K107" s="169" t="s">
        <v>117</v>
      </c>
    </row>
    <row r="108" spans="1:11" ht="13.5" customHeight="1">
      <c r="A108" s="134"/>
      <c r="B108" s="134"/>
      <c r="C108" s="144"/>
      <c r="D108" s="171"/>
      <c r="E108" s="3">
        <v>2012</v>
      </c>
      <c r="F108" s="20">
        <f>G108+H108+I108+J108</f>
        <v>24694</v>
      </c>
      <c r="G108" s="21">
        <v>0</v>
      </c>
      <c r="H108" s="21">
        <v>24694</v>
      </c>
      <c r="I108" s="21">
        <v>0</v>
      </c>
      <c r="J108" s="21">
        <v>0</v>
      </c>
      <c r="K108" s="197"/>
    </row>
    <row r="109" spans="1:11" ht="13.5" customHeight="1">
      <c r="A109" s="134"/>
      <c r="B109" s="134"/>
      <c r="C109" s="144"/>
      <c r="D109" s="171"/>
      <c r="E109" s="3">
        <v>2013</v>
      </c>
      <c r="F109" s="20">
        <f>G109+H109+I109+J109</f>
        <v>26540</v>
      </c>
      <c r="G109" s="21">
        <v>0</v>
      </c>
      <c r="H109" s="21">
        <v>26540</v>
      </c>
      <c r="I109" s="21">
        <v>0</v>
      </c>
      <c r="J109" s="21">
        <v>0</v>
      </c>
      <c r="K109" s="197"/>
    </row>
    <row r="110" spans="1:11" ht="13.5" customHeight="1">
      <c r="A110" s="134"/>
      <c r="B110" s="134"/>
      <c r="C110" s="144"/>
      <c r="D110" s="171"/>
      <c r="E110" s="3">
        <v>2014</v>
      </c>
      <c r="F110" s="20">
        <f>G110+H110+I110+J110</f>
        <v>26749</v>
      </c>
      <c r="G110" s="21">
        <v>0</v>
      </c>
      <c r="H110" s="21">
        <v>26749</v>
      </c>
      <c r="I110" s="21">
        <v>0</v>
      </c>
      <c r="J110" s="21">
        <v>0</v>
      </c>
      <c r="K110" s="197"/>
    </row>
    <row r="111" spans="1:11" ht="16.5" customHeight="1">
      <c r="A111" s="134"/>
      <c r="B111" s="134"/>
      <c r="C111" s="144"/>
      <c r="D111" s="171"/>
      <c r="E111" s="3">
        <v>2015</v>
      </c>
      <c r="F111" s="20">
        <f>G111+H111+I111+J111</f>
        <v>26870</v>
      </c>
      <c r="G111" s="21">
        <v>0</v>
      </c>
      <c r="H111" s="21">
        <v>26870</v>
      </c>
      <c r="I111" s="21">
        <v>0</v>
      </c>
      <c r="J111" s="21">
        <v>0</v>
      </c>
      <c r="K111" s="197"/>
    </row>
    <row r="112" spans="1:11" ht="37.5" customHeight="1">
      <c r="A112" s="114">
        <v>25</v>
      </c>
      <c r="B112" s="114" t="s">
        <v>8</v>
      </c>
      <c r="C112" s="152" t="s">
        <v>214</v>
      </c>
      <c r="D112" s="149" t="s">
        <v>120</v>
      </c>
      <c r="E112" s="24" t="s">
        <v>46</v>
      </c>
      <c r="F112" s="26">
        <f>F113+F114+F115+F116</f>
        <v>71121</v>
      </c>
      <c r="G112" s="26">
        <f>G113+G114+G115+G116</f>
        <v>0</v>
      </c>
      <c r="H112" s="26">
        <f>H113+H114+H115+H116</f>
        <v>71121</v>
      </c>
      <c r="I112" s="26">
        <f>I113+I114+I115+I116</f>
        <v>0</v>
      </c>
      <c r="J112" s="26">
        <f>J113+J114+J115+J116</f>
        <v>0</v>
      </c>
      <c r="K112" s="198" t="s">
        <v>121</v>
      </c>
    </row>
    <row r="113" spans="1:11" ht="33" customHeight="1">
      <c r="A113" s="114"/>
      <c r="B113" s="114"/>
      <c r="C113" s="152"/>
      <c r="D113" s="150"/>
      <c r="E113" s="25">
        <v>2012</v>
      </c>
      <c r="F113" s="26">
        <f>G113+H113+J113</f>
        <v>18692</v>
      </c>
      <c r="G113" s="27">
        <v>0</v>
      </c>
      <c r="H113" s="27">
        <v>18692</v>
      </c>
      <c r="I113" s="27">
        <v>0</v>
      </c>
      <c r="J113" s="27">
        <v>0</v>
      </c>
      <c r="K113" s="199"/>
    </row>
    <row r="114" spans="1:11" ht="27.75" customHeight="1">
      <c r="A114" s="114"/>
      <c r="B114" s="114"/>
      <c r="C114" s="152"/>
      <c r="D114" s="150"/>
      <c r="E114" s="25">
        <v>2013</v>
      </c>
      <c r="F114" s="26">
        <f>G114+H114+J114</f>
        <v>17458</v>
      </c>
      <c r="G114" s="27">
        <v>0</v>
      </c>
      <c r="H114" s="27">
        <v>17458</v>
      </c>
      <c r="I114" s="27">
        <v>0</v>
      </c>
      <c r="J114" s="27">
        <v>0</v>
      </c>
      <c r="K114" s="199"/>
    </row>
    <row r="115" spans="1:11" ht="27.75" customHeight="1">
      <c r="A115" s="114"/>
      <c r="B115" s="114"/>
      <c r="C115" s="152"/>
      <c r="D115" s="150"/>
      <c r="E115" s="25">
        <v>2014</v>
      </c>
      <c r="F115" s="26">
        <f>G115+H115+J115</f>
        <v>17476</v>
      </c>
      <c r="G115" s="27">
        <v>0</v>
      </c>
      <c r="H115" s="27">
        <v>17476</v>
      </c>
      <c r="I115" s="27">
        <v>0</v>
      </c>
      <c r="J115" s="27">
        <v>0</v>
      </c>
      <c r="K115" s="199"/>
    </row>
    <row r="116" spans="1:11" ht="30.75" customHeight="1">
      <c r="A116" s="114"/>
      <c r="B116" s="114"/>
      <c r="C116" s="152"/>
      <c r="D116" s="151"/>
      <c r="E116" s="25">
        <v>2015</v>
      </c>
      <c r="F116" s="26">
        <f>G116+H116+J116</f>
        <v>17495</v>
      </c>
      <c r="G116" s="27">
        <v>0</v>
      </c>
      <c r="H116" s="27">
        <v>17495</v>
      </c>
      <c r="I116" s="27">
        <v>0</v>
      </c>
      <c r="J116" s="27">
        <v>0</v>
      </c>
      <c r="K116" s="200"/>
    </row>
    <row r="117" spans="1:11" ht="37.5" customHeight="1">
      <c r="A117" s="94">
        <v>26</v>
      </c>
      <c r="B117" s="94" t="s">
        <v>142</v>
      </c>
      <c r="C117" s="201" t="s">
        <v>21</v>
      </c>
      <c r="D117" s="201" t="s">
        <v>22</v>
      </c>
      <c r="E117" s="24" t="s">
        <v>46</v>
      </c>
      <c r="F117" s="26">
        <f>F118+F119+F120+F123</f>
        <v>116845.2</v>
      </c>
      <c r="G117" s="26">
        <f>G118+G119+G120+G123</f>
        <v>0</v>
      </c>
      <c r="H117" s="26">
        <f>H118+H119+H120+H123</f>
        <v>116845.2</v>
      </c>
      <c r="I117" s="26">
        <f>I118+I119+I120+I123</f>
        <v>0</v>
      </c>
      <c r="J117" s="26">
        <f>J118+J119+J120+J123</f>
        <v>0</v>
      </c>
      <c r="K117" s="198" t="s">
        <v>23</v>
      </c>
    </row>
    <row r="118" spans="1:11" ht="40.5" customHeight="1">
      <c r="A118" s="112"/>
      <c r="B118" s="112"/>
      <c r="C118" s="202"/>
      <c r="D118" s="202"/>
      <c r="E118" s="25">
        <v>2012</v>
      </c>
      <c r="F118" s="26">
        <f>G118+H118+I118+J118</f>
        <v>29251.2</v>
      </c>
      <c r="G118" s="27">
        <v>0</v>
      </c>
      <c r="H118" s="27">
        <v>29251.2</v>
      </c>
      <c r="I118" s="27">
        <v>0</v>
      </c>
      <c r="J118" s="27">
        <v>0</v>
      </c>
      <c r="K118" s="199"/>
    </row>
    <row r="119" spans="1:11" ht="27.75" customHeight="1">
      <c r="A119" s="112"/>
      <c r="B119" s="112"/>
      <c r="C119" s="202"/>
      <c r="D119" s="202"/>
      <c r="E119" s="25">
        <v>2013</v>
      </c>
      <c r="F119" s="26">
        <f>G119+H119+I119+J119</f>
        <v>29170</v>
      </c>
      <c r="G119" s="27">
        <v>0</v>
      </c>
      <c r="H119" s="27">
        <v>29170</v>
      </c>
      <c r="I119" s="27">
        <v>0</v>
      </c>
      <c r="J119" s="27">
        <v>0</v>
      </c>
      <c r="K119" s="199"/>
    </row>
    <row r="120" spans="1:11" ht="102.75" customHeight="1">
      <c r="A120" s="112"/>
      <c r="B120" s="112"/>
      <c r="C120" s="202"/>
      <c r="D120" s="202"/>
      <c r="E120" s="201">
        <v>2014</v>
      </c>
      <c r="F120" s="216">
        <f>G120+H120+I120+J120</f>
        <v>29195</v>
      </c>
      <c r="G120" s="207">
        <v>0</v>
      </c>
      <c r="H120" s="207">
        <v>29195</v>
      </c>
      <c r="I120" s="207">
        <v>0</v>
      </c>
      <c r="J120" s="207">
        <v>0</v>
      </c>
      <c r="K120" s="199"/>
    </row>
    <row r="121" spans="1:11" ht="238.5" customHeight="1">
      <c r="A121" s="112"/>
      <c r="B121" s="112"/>
      <c r="C121" s="202"/>
      <c r="D121" s="202"/>
      <c r="E121" s="202"/>
      <c r="F121" s="217"/>
      <c r="G121" s="208"/>
      <c r="H121" s="208"/>
      <c r="I121" s="208"/>
      <c r="J121" s="208"/>
      <c r="K121" s="78" t="s">
        <v>24</v>
      </c>
    </row>
    <row r="122" spans="1:11" ht="181.5" customHeight="1">
      <c r="A122" s="112"/>
      <c r="B122" s="112"/>
      <c r="C122" s="202"/>
      <c r="D122" s="202"/>
      <c r="E122" s="202"/>
      <c r="F122" s="217"/>
      <c r="G122" s="208"/>
      <c r="H122" s="208"/>
      <c r="I122" s="208"/>
      <c r="J122" s="208"/>
      <c r="K122" s="78" t="s">
        <v>25</v>
      </c>
    </row>
    <row r="123" spans="1:11" ht="173.25" customHeight="1">
      <c r="A123" s="113"/>
      <c r="B123" s="113"/>
      <c r="C123" s="203"/>
      <c r="D123" s="203"/>
      <c r="E123" s="77">
        <v>2015</v>
      </c>
      <c r="F123" s="79">
        <f>J123+I123+H123+G123</f>
        <v>29229</v>
      </c>
      <c r="G123" s="80"/>
      <c r="H123" s="80">
        <v>29229</v>
      </c>
      <c r="I123" s="80"/>
      <c r="J123" s="80"/>
      <c r="K123" s="46" t="s">
        <v>26</v>
      </c>
    </row>
    <row r="124" spans="1:11" ht="37.5" customHeight="1">
      <c r="A124" s="114">
        <v>27</v>
      </c>
      <c r="B124" s="114" t="s">
        <v>215</v>
      </c>
      <c r="C124" s="201" t="s">
        <v>216</v>
      </c>
      <c r="D124" s="201" t="s">
        <v>19</v>
      </c>
      <c r="E124" s="24" t="s">
        <v>46</v>
      </c>
      <c r="F124" s="26">
        <f>F125+F126+F127+F128</f>
        <v>50600</v>
      </c>
      <c r="G124" s="26">
        <f>G125+G126+G127+G128</f>
        <v>0</v>
      </c>
      <c r="H124" s="26">
        <f>H125+H126+H127+H128</f>
        <v>50600</v>
      </c>
      <c r="I124" s="26">
        <f>I125+I126+I127+I128</f>
        <v>0</v>
      </c>
      <c r="J124" s="26">
        <f>J125+J126+J127+J128</f>
        <v>0</v>
      </c>
      <c r="K124" s="198" t="s">
        <v>20</v>
      </c>
    </row>
    <row r="125" spans="1:11" ht="30" customHeight="1">
      <c r="A125" s="114"/>
      <c r="B125" s="114"/>
      <c r="C125" s="202"/>
      <c r="D125" s="202"/>
      <c r="E125" s="25">
        <v>2012</v>
      </c>
      <c r="F125" s="26">
        <f>G125+H125+I125+J125</f>
        <v>2500</v>
      </c>
      <c r="G125" s="27">
        <v>0</v>
      </c>
      <c r="H125" s="27">
        <v>2500</v>
      </c>
      <c r="I125" s="27">
        <v>0</v>
      </c>
      <c r="J125" s="27">
        <v>0</v>
      </c>
      <c r="K125" s="199"/>
    </row>
    <row r="126" spans="1:11" ht="27.75" customHeight="1">
      <c r="A126" s="114"/>
      <c r="B126" s="114"/>
      <c r="C126" s="202"/>
      <c r="D126" s="202"/>
      <c r="E126" s="25">
        <v>2013</v>
      </c>
      <c r="F126" s="26">
        <f>G126+H126+I126+J126</f>
        <v>3000</v>
      </c>
      <c r="G126" s="27">
        <v>0</v>
      </c>
      <c r="H126" s="27">
        <v>3000</v>
      </c>
      <c r="I126" s="27">
        <v>0</v>
      </c>
      <c r="J126" s="27">
        <v>0</v>
      </c>
      <c r="K126" s="199"/>
    </row>
    <row r="127" spans="1:11" ht="23.25" customHeight="1">
      <c r="A127" s="114"/>
      <c r="B127" s="114"/>
      <c r="C127" s="202"/>
      <c r="D127" s="202"/>
      <c r="E127" s="25">
        <v>2014</v>
      </c>
      <c r="F127" s="26">
        <f>G127+H127+I127+J127</f>
        <v>35480</v>
      </c>
      <c r="G127" s="27">
        <v>0</v>
      </c>
      <c r="H127" s="27">
        <v>35480</v>
      </c>
      <c r="I127" s="27">
        <v>0</v>
      </c>
      <c r="J127" s="27">
        <v>0</v>
      </c>
      <c r="K127" s="199"/>
    </row>
    <row r="128" spans="1:11" ht="21" customHeight="1">
      <c r="A128" s="114"/>
      <c r="B128" s="114"/>
      <c r="C128" s="203"/>
      <c r="D128" s="203"/>
      <c r="E128" s="25">
        <v>2015</v>
      </c>
      <c r="F128" s="26">
        <f>G128+H128+I128+J128</f>
        <v>9620</v>
      </c>
      <c r="G128" s="27">
        <v>0</v>
      </c>
      <c r="H128" s="27">
        <v>9620</v>
      </c>
      <c r="I128" s="27">
        <v>0</v>
      </c>
      <c r="J128" s="27">
        <v>0</v>
      </c>
      <c r="K128" s="200"/>
    </row>
    <row r="129" spans="1:11" ht="27.75" customHeight="1">
      <c r="A129" s="94">
        <v>28</v>
      </c>
      <c r="B129" s="94" t="s">
        <v>207</v>
      </c>
      <c r="C129" s="201" t="s">
        <v>165</v>
      </c>
      <c r="D129" s="201" t="s">
        <v>115</v>
      </c>
      <c r="E129" s="24" t="s">
        <v>46</v>
      </c>
      <c r="F129" s="26">
        <f>F130+F131+F132+F133</f>
        <v>125837.79999999999</v>
      </c>
      <c r="G129" s="26">
        <f>G130+G131+G132+G133</f>
        <v>0</v>
      </c>
      <c r="H129" s="26">
        <f>H130+H131+H132+H133</f>
        <v>125837.79999999999</v>
      </c>
      <c r="I129" s="26">
        <f>I130+I131+I132+I133</f>
        <v>0</v>
      </c>
      <c r="J129" s="26">
        <f>J130+J131+J132+J133</f>
        <v>0</v>
      </c>
      <c r="K129" s="198" t="s">
        <v>116</v>
      </c>
    </row>
    <row r="130" spans="1:11" ht="21.75" customHeight="1">
      <c r="A130" s="112"/>
      <c r="B130" s="112"/>
      <c r="C130" s="202"/>
      <c r="D130" s="202"/>
      <c r="E130" s="25">
        <v>2012</v>
      </c>
      <c r="F130" s="26">
        <f>G130+H130+I130+J130</f>
        <v>24419.5</v>
      </c>
      <c r="G130" s="27">
        <v>0</v>
      </c>
      <c r="H130" s="27">
        <v>24419.5</v>
      </c>
      <c r="I130" s="27">
        <v>0</v>
      </c>
      <c r="J130" s="27">
        <v>0</v>
      </c>
      <c r="K130" s="199"/>
    </row>
    <row r="131" spans="1:11" ht="16.5" customHeight="1">
      <c r="A131" s="112"/>
      <c r="B131" s="112"/>
      <c r="C131" s="202"/>
      <c r="D131" s="202"/>
      <c r="E131" s="25">
        <v>2013</v>
      </c>
      <c r="F131" s="26">
        <f>G131+H131+I131+J131</f>
        <v>32630.2</v>
      </c>
      <c r="G131" s="27">
        <v>0</v>
      </c>
      <c r="H131" s="27">
        <v>32630.2</v>
      </c>
      <c r="I131" s="27">
        <v>0</v>
      </c>
      <c r="J131" s="27">
        <v>0</v>
      </c>
      <c r="K131" s="199"/>
    </row>
    <row r="132" spans="1:11" ht="17.25" customHeight="1">
      <c r="A132" s="112"/>
      <c r="B132" s="112"/>
      <c r="C132" s="202"/>
      <c r="D132" s="202"/>
      <c r="E132" s="25">
        <v>2014</v>
      </c>
      <c r="F132" s="26">
        <f>G132+H132+I132+J132</f>
        <v>33786.6</v>
      </c>
      <c r="G132" s="27">
        <v>0</v>
      </c>
      <c r="H132" s="27">
        <v>33786.6</v>
      </c>
      <c r="I132" s="27">
        <v>0</v>
      </c>
      <c r="J132" s="27">
        <v>0</v>
      </c>
      <c r="K132" s="199"/>
    </row>
    <row r="133" spans="1:11" ht="15.75" customHeight="1">
      <c r="A133" s="113"/>
      <c r="B133" s="113"/>
      <c r="C133" s="203"/>
      <c r="D133" s="203"/>
      <c r="E133" s="25">
        <v>2015</v>
      </c>
      <c r="F133" s="26">
        <f>G133+H133+I133+J133</f>
        <v>35001.5</v>
      </c>
      <c r="G133" s="27">
        <v>0</v>
      </c>
      <c r="H133" s="27">
        <v>35001.5</v>
      </c>
      <c r="I133" s="27">
        <v>0</v>
      </c>
      <c r="J133" s="27">
        <v>0</v>
      </c>
      <c r="K133" s="200"/>
    </row>
    <row r="134" spans="1:11" ht="37.5" customHeight="1">
      <c r="A134" s="94">
        <v>29</v>
      </c>
      <c r="B134" s="94" t="s">
        <v>217</v>
      </c>
      <c r="C134" s="201" t="s">
        <v>169</v>
      </c>
      <c r="D134" s="204" t="s">
        <v>218</v>
      </c>
      <c r="E134" s="24" t="s">
        <v>46</v>
      </c>
      <c r="F134" s="26">
        <f>F135+F136+F137+F138</f>
        <v>65783</v>
      </c>
      <c r="G134" s="26">
        <f>G135+G136+G137+G138</f>
        <v>0</v>
      </c>
      <c r="H134" s="26">
        <f>H135+H136+H137+H138</f>
        <v>65783</v>
      </c>
      <c r="I134" s="26">
        <f>I135+I136+I137+I138</f>
        <v>0</v>
      </c>
      <c r="J134" s="26">
        <f>J135+J136+J137+J138</f>
        <v>0</v>
      </c>
      <c r="K134" s="198" t="s">
        <v>220</v>
      </c>
    </row>
    <row r="135" spans="1:11" ht="40.5" customHeight="1">
      <c r="A135" s="112"/>
      <c r="B135" s="112"/>
      <c r="C135" s="202"/>
      <c r="D135" s="205"/>
      <c r="E135" s="25">
        <v>2012</v>
      </c>
      <c r="F135" s="26">
        <f>G135+H135+I135+J135</f>
        <v>17730</v>
      </c>
      <c r="G135" s="27">
        <v>0</v>
      </c>
      <c r="H135" s="27">
        <v>17730</v>
      </c>
      <c r="I135" s="27">
        <v>0</v>
      </c>
      <c r="J135" s="27">
        <v>0</v>
      </c>
      <c r="K135" s="199"/>
    </row>
    <row r="136" spans="1:11" ht="27.75" customHeight="1">
      <c r="A136" s="112"/>
      <c r="B136" s="112"/>
      <c r="C136" s="202"/>
      <c r="D136" s="205"/>
      <c r="E136" s="25">
        <v>2013</v>
      </c>
      <c r="F136" s="26">
        <f>G136+H136+I136+J136</f>
        <v>15898</v>
      </c>
      <c r="G136" s="27">
        <v>0</v>
      </c>
      <c r="H136" s="27">
        <v>15898</v>
      </c>
      <c r="I136" s="27">
        <v>0</v>
      </c>
      <c r="J136" s="27">
        <v>0</v>
      </c>
      <c r="K136" s="199"/>
    </row>
    <row r="137" spans="1:11" ht="29.25" customHeight="1">
      <c r="A137" s="112"/>
      <c r="B137" s="112"/>
      <c r="C137" s="202"/>
      <c r="D137" s="205"/>
      <c r="E137" s="25">
        <v>2014</v>
      </c>
      <c r="F137" s="26">
        <f>G137+H137+I137+J137</f>
        <v>16042</v>
      </c>
      <c r="G137" s="27">
        <v>0</v>
      </c>
      <c r="H137" s="27">
        <v>16042</v>
      </c>
      <c r="I137" s="27">
        <v>0</v>
      </c>
      <c r="J137" s="27">
        <v>0</v>
      </c>
      <c r="K137" s="199"/>
    </row>
    <row r="138" spans="1:11" ht="102.75" customHeight="1">
      <c r="A138" s="112"/>
      <c r="B138" s="112"/>
      <c r="C138" s="202"/>
      <c r="D138" s="205"/>
      <c r="E138" s="209">
        <v>2014</v>
      </c>
      <c r="F138" s="211">
        <f>G138+H138+I138+J138</f>
        <v>16113</v>
      </c>
      <c r="G138" s="207">
        <v>0</v>
      </c>
      <c r="H138" s="207">
        <v>16113</v>
      </c>
      <c r="I138" s="214">
        <v>0</v>
      </c>
      <c r="J138" s="214">
        <v>0</v>
      </c>
      <c r="K138" s="199"/>
    </row>
    <row r="139" spans="1:11" ht="27.75" customHeight="1">
      <c r="A139" s="113"/>
      <c r="B139" s="113"/>
      <c r="C139" s="203"/>
      <c r="D139" s="206"/>
      <c r="E139" s="210"/>
      <c r="F139" s="212"/>
      <c r="G139" s="213"/>
      <c r="H139" s="213"/>
      <c r="I139" s="215"/>
      <c r="J139" s="215"/>
      <c r="K139" s="43" t="s">
        <v>219</v>
      </c>
    </row>
    <row r="140" ht="12" customHeight="1"/>
    <row r="141" ht="12" customHeight="1"/>
    <row r="142" ht="12" customHeight="1"/>
    <row r="143" ht="12" customHeight="1"/>
    <row r="144" ht="12" customHeight="1"/>
    <row r="145" ht="12" customHeight="1"/>
    <row r="146" ht="12" customHeight="1"/>
  </sheetData>
  <sheetProtection/>
  <mergeCells count="166">
    <mergeCell ref="E120:E122"/>
    <mergeCell ref="F120:F122"/>
    <mergeCell ref="G120:G122"/>
    <mergeCell ref="H120:H122"/>
    <mergeCell ref="I120:I122"/>
    <mergeCell ref="J120:J122"/>
    <mergeCell ref="K134:K138"/>
    <mergeCell ref="E138:E139"/>
    <mergeCell ref="F138:F139"/>
    <mergeCell ref="G138:G139"/>
    <mergeCell ref="I138:I139"/>
    <mergeCell ref="H138:H139"/>
    <mergeCell ref="J138:J139"/>
    <mergeCell ref="K129:K133"/>
    <mergeCell ref="B129:B133"/>
    <mergeCell ref="A129:A133"/>
    <mergeCell ref="C129:C133"/>
    <mergeCell ref="D129:D133"/>
    <mergeCell ref="D134:D139"/>
    <mergeCell ref="C134:C139"/>
    <mergeCell ref="B134:B139"/>
    <mergeCell ref="A134:A139"/>
    <mergeCell ref="D124:D128"/>
    <mergeCell ref="B95:B99"/>
    <mergeCell ref="A95:A99"/>
    <mergeCell ref="C95:C99"/>
    <mergeCell ref="D95:D99"/>
    <mergeCell ref="A107:A111"/>
    <mergeCell ref="D107:D111"/>
    <mergeCell ref="C104:C106"/>
    <mergeCell ref="B104:B106"/>
    <mergeCell ref="K112:K116"/>
    <mergeCell ref="K124:K128"/>
    <mergeCell ref="A117:A123"/>
    <mergeCell ref="B117:B123"/>
    <mergeCell ref="C117:C123"/>
    <mergeCell ref="D117:D123"/>
    <mergeCell ref="K117:K120"/>
    <mergeCell ref="A124:A128"/>
    <mergeCell ref="B124:B128"/>
    <mergeCell ref="C124:C128"/>
    <mergeCell ref="K107:K111"/>
    <mergeCell ref="B107:B111"/>
    <mergeCell ref="C107:C111"/>
    <mergeCell ref="B80:B83"/>
    <mergeCell ref="C80:C83"/>
    <mergeCell ref="D80:D83"/>
    <mergeCell ref="B84:B88"/>
    <mergeCell ref="K80:K83"/>
    <mergeCell ref="K104:K106"/>
    <mergeCell ref="D104:D106"/>
    <mergeCell ref="A90:A94"/>
    <mergeCell ref="A80:A83"/>
    <mergeCell ref="A104:A106"/>
    <mergeCell ref="A84:A88"/>
    <mergeCell ref="A100:A103"/>
    <mergeCell ref="K70:K74"/>
    <mergeCell ref="K75:K79"/>
    <mergeCell ref="A75:A79"/>
    <mergeCell ref="B75:B79"/>
    <mergeCell ref="C75:C79"/>
    <mergeCell ref="D75:D79"/>
    <mergeCell ref="D70:D74"/>
    <mergeCell ref="A1:K1"/>
    <mergeCell ref="A3:A5"/>
    <mergeCell ref="B3:B5"/>
    <mergeCell ref="C3:C5"/>
    <mergeCell ref="D3:D5"/>
    <mergeCell ref="E3:F3"/>
    <mergeCell ref="G3:J3"/>
    <mergeCell ref="K3:K5"/>
    <mergeCell ref="E4:E5"/>
    <mergeCell ref="F4:F5"/>
    <mergeCell ref="G4:G5"/>
    <mergeCell ref="H4:H5"/>
    <mergeCell ref="J4:J5"/>
    <mergeCell ref="I4:I5"/>
    <mergeCell ref="K6:K9"/>
    <mergeCell ref="A10:A13"/>
    <mergeCell ref="B10:B13"/>
    <mergeCell ref="C10:C13"/>
    <mergeCell ref="D10:D13"/>
    <mergeCell ref="K10:K13"/>
    <mergeCell ref="A6:A9"/>
    <mergeCell ref="B6:B9"/>
    <mergeCell ref="C6:C9"/>
    <mergeCell ref="D6:D9"/>
    <mergeCell ref="K14:K17"/>
    <mergeCell ref="A18:A21"/>
    <mergeCell ref="B18:B21"/>
    <mergeCell ref="C18:C21"/>
    <mergeCell ref="D18:D21"/>
    <mergeCell ref="K18:K21"/>
    <mergeCell ref="A14:A17"/>
    <mergeCell ref="B14:B17"/>
    <mergeCell ref="C14:C17"/>
    <mergeCell ref="D14:D17"/>
    <mergeCell ref="K26:K29"/>
    <mergeCell ref="K30:K33"/>
    <mergeCell ref="A26:A29"/>
    <mergeCell ref="B26:B29"/>
    <mergeCell ref="C26:C29"/>
    <mergeCell ref="D26:D29"/>
    <mergeCell ref="A30:A33"/>
    <mergeCell ref="B30:B33"/>
    <mergeCell ref="C30:C33"/>
    <mergeCell ref="D30:D33"/>
    <mergeCell ref="A34:A37"/>
    <mergeCell ref="K42:K47"/>
    <mergeCell ref="K34:K37"/>
    <mergeCell ref="B42:B47"/>
    <mergeCell ref="C42:C47"/>
    <mergeCell ref="D42:D47"/>
    <mergeCell ref="K38:K41"/>
    <mergeCell ref="A38:A41"/>
    <mergeCell ref="B38:B41"/>
    <mergeCell ref="C38:C41"/>
    <mergeCell ref="K53:K57"/>
    <mergeCell ref="A70:A74"/>
    <mergeCell ref="B48:B52"/>
    <mergeCell ref="C48:C52"/>
    <mergeCell ref="D48:D52"/>
    <mergeCell ref="K48:K52"/>
    <mergeCell ref="C53:C57"/>
    <mergeCell ref="D53:D57"/>
    <mergeCell ref="B70:B74"/>
    <mergeCell ref="C70:C74"/>
    <mergeCell ref="B34:B37"/>
    <mergeCell ref="C34:C37"/>
    <mergeCell ref="D34:D37"/>
    <mergeCell ref="D38:D41"/>
    <mergeCell ref="B53:B57"/>
    <mergeCell ref="K95:K99"/>
    <mergeCell ref="K58:K63"/>
    <mergeCell ref="C84:C88"/>
    <mergeCell ref="D84:D88"/>
    <mergeCell ref="K84:K88"/>
    <mergeCell ref="D64:D69"/>
    <mergeCell ref="K64:K69"/>
    <mergeCell ref="D58:D63"/>
    <mergeCell ref="K90:K94"/>
    <mergeCell ref="A58:A63"/>
    <mergeCell ref="B58:B63"/>
    <mergeCell ref="C58:C63"/>
    <mergeCell ref="A64:A69"/>
    <mergeCell ref="B64:B69"/>
    <mergeCell ref="C64:C69"/>
    <mergeCell ref="K100:K103"/>
    <mergeCell ref="B100:B103"/>
    <mergeCell ref="C100:C103"/>
    <mergeCell ref="D100:D103"/>
    <mergeCell ref="A48:A52"/>
    <mergeCell ref="A53:A57"/>
    <mergeCell ref="A42:A47"/>
    <mergeCell ref="D112:D116"/>
    <mergeCell ref="C112:C116"/>
    <mergeCell ref="B112:B116"/>
    <mergeCell ref="A112:A116"/>
    <mergeCell ref="B90:B94"/>
    <mergeCell ref="C90:C94"/>
    <mergeCell ref="D90:D94"/>
    <mergeCell ref="K22:K25"/>
    <mergeCell ref="A22:A25"/>
    <mergeCell ref="B22:B25"/>
    <mergeCell ref="C22:C25"/>
    <mergeCell ref="D22:D25"/>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19"/>
  <sheetViews>
    <sheetView zoomScalePageLayoutView="0" workbookViewId="0" topLeftCell="A1">
      <selection activeCell="N11" sqref="N11"/>
    </sheetView>
  </sheetViews>
  <sheetFormatPr defaultColWidth="9.00390625" defaultRowHeight="12.75"/>
  <cols>
    <col min="1" max="1" width="4.375" style="4" customWidth="1"/>
    <col min="2" max="2" width="17.375" style="4" customWidth="1"/>
    <col min="3" max="3" width="14.75390625" style="4" customWidth="1"/>
    <col min="4" max="4" width="17.875" style="5" customWidth="1"/>
    <col min="5" max="5" width="7.875" style="1" customWidth="1"/>
    <col min="6" max="6" width="8.75390625" style="1" customWidth="1"/>
    <col min="7" max="7" width="10.875" style="1" customWidth="1"/>
    <col min="8" max="8" width="10.125" style="1" customWidth="1"/>
    <col min="9" max="9" width="9.125" style="1" customWidth="1"/>
    <col min="10" max="10" width="31.75390625" style="6" customWidth="1"/>
    <col min="11" max="16384" width="9.125" style="1" customWidth="1"/>
  </cols>
  <sheetData>
    <row r="1" spans="1:10" ht="12">
      <c r="A1" s="125" t="s">
        <v>206</v>
      </c>
      <c r="B1" s="125"/>
      <c r="C1" s="125"/>
      <c r="D1" s="125"/>
      <c r="E1" s="125"/>
      <c r="F1" s="125"/>
      <c r="G1" s="125"/>
      <c r="H1" s="125"/>
      <c r="I1" s="125"/>
      <c r="J1" s="125"/>
    </row>
    <row r="3" spans="1:11" ht="47.25" customHeight="1">
      <c r="A3" s="185" t="s">
        <v>39</v>
      </c>
      <c r="B3" s="185" t="s">
        <v>47</v>
      </c>
      <c r="C3" s="118" t="s">
        <v>48</v>
      </c>
      <c r="D3" s="185" t="s">
        <v>40</v>
      </c>
      <c r="E3" s="189" t="s">
        <v>51</v>
      </c>
      <c r="F3" s="190"/>
      <c r="G3" s="191" t="s">
        <v>41</v>
      </c>
      <c r="H3" s="191"/>
      <c r="I3" s="191"/>
      <c r="J3" s="192" t="s">
        <v>50</v>
      </c>
      <c r="K3" s="2"/>
    </row>
    <row r="4" spans="1:11" ht="21" customHeight="1">
      <c r="A4" s="188"/>
      <c r="B4" s="188"/>
      <c r="C4" s="126"/>
      <c r="D4" s="188"/>
      <c r="E4" s="194" t="s">
        <v>52</v>
      </c>
      <c r="F4" s="194" t="s">
        <v>45</v>
      </c>
      <c r="G4" s="185" t="s">
        <v>42</v>
      </c>
      <c r="H4" s="185" t="s">
        <v>43</v>
      </c>
      <c r="I4" s="185" t="s">
        <v>44</v>
      </c>
      <c r="J4" s="193"/>
      <c r="K4" s="2"/>
    </row>
    <row r="5" spans="1:11" ht="18" customHeight="1">
      <c r="A5" s="182"/>
      <c r="B5" s="182"/>
      <c r="C5" s="182"/>
      <c r="D5" s="182"/>
      <c r="E5" s="195"/>
      <c r="F5" s="195"/>
      <c r="G5" s="186"/>
      <c r="H5" s="182"/>
      <c r="I5" s="186"/>
      <c r="J5" s="168"/>
      <c r="K5" s="2"/>
    </row>
    <row r="6" spans="1:10" ht="21" customHeight="1">
      <c r="A6" s="221">
        <v>1</v>
      </c>
      <c r="B6" s="97" t="s">
        <v>59</v>
      </c>
      <c r="C6" s="97" t="s">
        <v>60</v>
      </c>
      <c r="D6" s="145" t="s">
        <v>63</v>
      </c>
      <c r="E6" s="10" t="s">
        <v>46</v>
      </c>
      <c r="F6" s="9">
        <f aca="true" t="shared" si="0" ref="F6:F19">SUM(G6:I6)</f>
        <v>54841.96</v>
      </c>
      <c r="G6" s="10">
        <f>SUM(G7:G9)</f>
        <v>0</v>
      </c>
      <c r="H6" s="10">
        <f>SUM(H7:H9)</f>
        <v>0</v>
      </c>
      <c r="I6" s="10">
        <f>SUM(I7:I9)</f>
        <v>54841.96</v>
      </c>
      <c r="J6" s="145" t="s">
        <v>64</v>
      </c>
    </row>
    <row r="7" spans="1:10" ht="42" customHeight="1">
      <c r="A7" s="224"/>
      <c r="B7" s="181"/>
      <c r="C7" s="181"/>
      <c r="D7" s="219"/>
      <c r="E7" s="9">
        <v>2010</v>
      </c>
      <c r="F7" s="9">
        <f t="shared" si="0"/>
        <v>19841.96</v>
      </c>
      <c r="G7" s="9"/>
      <c r="H7" s="9"/>
      <c r="I7" s="9">
        <v>19841.96</v>
      </c>
      <c r="J7" s="141"/>
    </row>
    <row r="8" spans="1:10" ht="22.5" customHeight="1">
      <c r="A8" s="224"/>
      <c r="B8" s="181"/>
      <c r="C8" s="181"/>
      <c r="D8" s="219"/>
      <c r="E8" s="9">
        <v>2011</v>
      </c>
      <c r="F8" s="9">
        <f t="shared" si="0"/>
        <v>15000</v>
      </c>
      <c r="G8" s="9"/>
      <c r="H8" s="9"/>
      <c r="I8" s="9">
        <v>15000</v>
      </c>
      <c r="J8" s="141"/>
    </row>
    <row r="9" spans="1:10" ht="18.75" customHeight="1">
      <c r="A9" s="225"/>
      <c r="B9" s="182"/>
      <c r="C9" s="182"/>
      <c r="D9" s="220"/>
      <c r="E9" s="7">
        <v>2012</v>
      </c>
      <c r="F9" s="9">
        <f t="shared" si="0"/>
        <v>20000</v>
      </c>
      <c r="G9" s="9"/>
      <c r="H9" s="9"/>
      <c r="I9" s="9">
        <v>20000</v>
      </c>
      <c r="J9" s="142"/>
    </row>
    <row r="10" spans="1:10" ht="54" customHeight="1">
      <c r="A10" s="221">
        <v>2</v>
      </c>
      <c r="B10" s="157" t="s">
        <v>61</v>
      </c>
      <c r="C10" s="157" t="s">
        <v>62</v>
      </c>
      <c r="D10" s="145" t="s">
        <v>65</v>
      </c>
      <c r="E10" s="11" t="s">
        <v>46</v>
      </c>
      <c r="F10" s="10">
        <v>3351730</v>
      </c>
      <c r="G10" s="10">
        <f>SUM(G11:G19)</f>
        <v>0</v>
      </c>
      <c r="H10" s="10">
        <f>SUM(H11:H19)</f>
        <v>0</v>
      </c>
      <c r="I10" s="10">
        <f>SUM(I11:I19)</f>
        <v>0</v>
      </c>
      <c r="J10" s="218" t="s">
        <v>66</v>
      </c>
    </row>
    <row r="11" spans="1:10" ht="45.75" customHeight="1">
      <c r="A11" s="222"/>
      <c r="B11" s="158"/>
      <c r="C11" s="158"/>
      <c r="D11" s="146"/>
      <c r="E11" s="9">
        <v>2009</v>
      </c>
      <c r="F11" s="9">
        <f t="shared" si="0"/>
        <v>0</v>
      </c>
      <c r="G11" s="9"/>
      <c r="H11" s="9"/>
      <c r="I11" s="9"/>
      <c r="J11" s="141"/>
    </row>
    <row r="12" spans="1:10" ht="45.75" customHeight="1">
      <c r="A12" s="222"/>
      <c r="B12" s="158"/>
      <c r="C12" s="158"/>
      <c r="D12" s="146"/>
      <c r="E12" s="9">
        <v>2010</v>
      </c>
      <c r="F12" s="9">
        <f t="shared" si="0"/>
        <v>0</v>
      </c>
      <c r="G12" s="9"/>
      <c r="H12" s="9"/>
      <c r="I12" s="9"/>
      <c r="J12" s="141"/>
    </row>
    <row r="13" spans="1:10" ht="65.25" customHeight="1">
      <c r="A13" s="222"/>
      <c r="B13" s="158"/>
      <c r="C13" s="158"/>
      <c r="D13" s="146"/>
      <c r="E13" s="9">
        <v>2011</v>
      </c>
      <c r="F13" s="9">
        <f t="shared" si="0"/>
        <v>0</v>
      </c>
      <c r="G13" s="9"/>
      <c r="H13" s="9"/>
      <c r="I13" s="9"/>
      <c r="J13" s="141"/>
    </row>
    <row r="14" spans="1:10" ht="20.25" customHeight="1">
      <c r="A14" s="222"/>
      <c r="B14" s="158"/>
      <c r="C14" s="158"/>
      <c r="D14" s="146"/>
      <c r="E14" s="9">
        <v>2012</v>
      </c>
      <c r="F14" s="9">
        <f t="shared" si="0"/>
        <v>0</v>
      </c>
      <c r="G14" s="9"/>
      <c r="H14" s="9"/>
      <c r="I14" s="9"/>
      <c r="J14" s="141"/>
    </row>
    <row r="15" spans="1:10" ht="17.25" customHeight="1">
      <c r="A15" s="222"/>
      <c r="B15" s="158"/>
      <c r="C15" s="158"/>
      <c r="D15" s="146"/>
      <c r="E15" s="9">
        <v>2013</v>
      </c>
      <c r="F15" s="9">
        <f t="shared" si="0"/>
        <v>0</v>
      </c>
      <c r="G15" s="9"/>
      <c r="H15" s="9"/>
      <c r="I15" s="9"/>
      <c r="J15" s="141"/>
    </row>
    <row r="16" spans="1:10" ht="19.5" customHeight="1">
      <c r="A16" s="222"/>
      <c r="B16" s="158"/>
      <c r="C16" s="158"/>
      <c r="D16" s="146"/>
      <c r="E16" s="9">
        <v>2014</v>
      </c>
      <c r="F16" s="9">
        <f t="shared" si="0"/>
        <v>0</v>
      </c>
      <c r="G16" s="9"/>
      <c r="H16" s="9"/>
      <c r="I16" s="9"/>
      <c r="J16" s="141"/>
    </row>
    <row r="17" spans="1:10" ht="15.75" customHeight="1">
      <c r="A17" s="222"/>
      <c r="B17" s="158"/>
      <c r="C17" s="158"/>
      <c r="D17" s="146"/>
      <c r="E17" s="9">
        <v>2015</v>
      </c>
      <c r="F17" s="9">
        <f t="shared" si="0"/>
        <v>0</v>
      </c>
      <c r="G17" s="9"/>
      <c r="H17" s="9"/>
      <c r="I17" s="9"/>
      <c r="J17" s="141"/>
    </row>
    <row r="18" spans="1:10" ht="21.75" customHeight="1">
      <c r="A18" s="222"/>
      <c r="B18" s="158"/>
      <c r="C18" s="158"/>
      <c r="D18" s="146"/>
      <c r="E18" s="9">
        <v>2016</v>
      </c>
      <c r="F18" s="9">
        <f t="shared" si="0"/>
        <v>0</v>
      </c>
      <c r="G18" s="9"/>
      <c r="H18" s="9"/>
      <c r="I18" s="9"/>
      <c r="J18" s="141"/>
    </row>
    <row r="19" spans="1:10" ht="36" customHeight="1">
      <c r="A19" s="223"/>
      <c r="B19" s="159"/>
      <c r="C19" s="159"/>
      <c r="D19" s="180"/>
      <c r="E19" s="9">
        <v>2017</v>
      </c>
      <c r="F19" s="9">
        <f t="shared" si="0"/>
        <v>0</v>
      </c>
      <c r="G19" s="9"/>
      <c r="H19" s="9"/>
      <c r="I19" s="9"/>
      <c r="J19" s="142"/>
    </row>
  </sheetData>
  <sheetProtection/>
  <mergeCells count="23">
    <mergeCell ref="A10:A19"/>
    <mergeCell ref="A6:A9"/>
    <mergeCell ref="D10:D19"/>
    <mergeCell ref="C6:C9"/>
    <mergeCell ref="B10:B19"/>
    <mergeCell ref="C10:C19"/>
    <mergeCell ref="A1:J1"/>
    <mergeCell ref="B6:B9"/>
    <mergeCell ref="D6:D9"/>
    <mergeCell ref="G4:G5"/>
    <mergeCell ref="H4:H5"/>
    <mergeCell ref="A3:A5"/>
    <mergeCell ref="B3:B5"/>
    <mergeCell ref="J10:J19"/>
    <mergeCell ref="J6:J9"/>
    <mergeCell ref="C3:C5"/>
    <mergeCell ref="D3:D5"/>
    <mergeCell ref="G3:I3"/>
    <mergeCell ref="J3:J5"/>
    <mergeCell ref="I4:I5"/>
    <mergeCell ref="E4:E5"/>
    <mergeCell ref="F4:F5"/>
    <mergeCell ref="E3:F3"/>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Ravilova_SR</cp:lastModifiedBy>
  <cp:lastPrinted>2012-10-25T03:16:24Z</cp:lastPrinted>
  <dcterms:created xsi:type="dcterms:W3CDTF">2008-11-24T06:53:07Z</dcterms:created>
  <dcterms:modified xsi:type="dcterms:W3CDTF">2013-03-25T04:35:40Z</dcterms:modified>
  <cp:category/>
  <cp:version/>
  <cp:contentType/>
  <cp:contentStatus/>
</cp:coreProperties>
</file>